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cott&amp;Rice Analytics\"/>
    </mc:Choice>
  </mc:AlternateContent>
  <xr:revisionPtr revIDLastSave="0" documentId="13_ncr:1_{D7507B3C-91F9-42E8-8B44-A353EB0CC237}" xr6:coauthVersionLast="47" xr6:coauthVersionMax="47" xr10:uidLastSave="{00000000-0000-0000-0000-000000000000}"/>
  <bookViews>
    <workbookView xWindow="4440" yWindow="6210" windowWidth="49290" windowHeight="24585" xr2:uid="{48B2F8E6-EABD-47A2-807C-46526659C97E}"/>
  </bookViews>
  <sheets>
    <sheet name="Ragb vol calc" sheetId="1" r:id="rId1"/>
    <sheet name="Hard Numbers" sheetId="2" r:id="rId2"/>
  </sheets>
  <externalReferences>
    <externalReference r:id="rId3"/>
  </externalReferences>
  <definedNames>
    <definedName name="BetaValues">OFFSET(#REF!,0,0,1,#REF!)</definedName>
    <definedName name="ChartDates">OFFSET(#REF!,0,0,1,#REF!)</definedName>
    <definedName name="Residual">OFFSET('[1]Power Cix'!$M$28,0,0,1,'[1]Power Cix'!$N$5)</definedName>
    <definedName name="The4WayValues">OFFSET(#REF!,0,0,1,#REF!)</definedName>
    <definedName name="unweighted_resid">OFFSET('[1]Power Cix'!$M$26,0,0,1,'[1]Power Cix'!$N$5)</definedName>
    <definedName name="VarValues">OFFSET(#REF!,0,0,1,#REF!)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8" i="1" l="1"/>
  <c r="R19" i="1"/>
  <c r="S19" i="1" s="1"/>
  <c r="R20" i="1"/>
  <c r="S20" i="1" s="1"/>
  <c r="R21" i="1"/>
  <c r="S21" i="1" s="1"/>
  <c r="R22" i="1"/>
  <c r="S22" i="1" s="1"/>
  <c r="R23" i="1"/>
  <c r="S23" i="1" s="1"/>
  <c r="R24" i="1"/>
  <c r="S24" i="1" s="1"/>
  <c r="R25" i="1"/>
  <c r="S25" i="1" s="1"/>
  <c r="R26" i="1"/>
  <c r="S26" i="1" s="1"/>
  <c r="R27" i="1"/>
  <c r="R28" i="1"/>
  <c r="R29" i="1"/>
  <c r="R30" i="1"/>
  <c r="R31" i="1"/>
  <c r="R32" i="1"/>
  <c r="R33" i="1"/>
  <c r="R34" i="1"/>
  <c r="R35" i="1"/>
  <c r="R36" i="1"/>
  <c r="R37" i="1"/>
  <c r="R18" i="1"/>
  <c r="S18" i="1" s="1"/>
  <c r="T32" i="1"/>
  <c r="T37" i="1"/>
  <c r="T38" i="1"/>
  <c r="T35" i="1"/>
  <c r="T36" i="1"/>
  <c r="T33" i="1"/>
  <c r="T29" i="1"/>
  <c r="T30" i="1"/>
  <c r="T28" i="1"/>
  <c r="T31" i="1"/>
  <c r="T34" i="1"/>
  <c r="T27" i="1"/>
  <c r="T25" i="1"/>
  <c r="T21" i="1"/>
  <c r="T20" i="1"/>
  <c r="T26" i="1"/>
  <c r="T24" i="1"/>
  <c r="T23" i="1"/>
  <c r="T22" i="1"/>
  <c r="U13" i="1" a="1"/>
  <c r="S27" i="1" l="1"/>
  <c r="U13" i="1"/>
  <c r="O38" i="1" a="1"/>
  <c r="O38" i="1" l="1"/>
  <c r="F38" i="1" a="1"/>
  <c r="E38" i="1"/>
  <c r="F38" i="1" l="1"/>
  <c r="G38" i="1" a="1"/>
  <c r="O37" i="1" a="1"/>
  <c r="O37" i="1" l="1"/>
  <c r="G38" i="1"/>
  <c r="Q38" i="1" l="1"/>
  <c r="F37" i="1" a="1"/>
  <c r="E37" i="1"/>
  <c r="F37" i="1" l="1"/>
  <c r="G37" i="1" a="1"/>
  <c r="O36" i="1" a="1"/>
  <c r="O36" i="1" l="1"/>
  <c r="G37" i="1"/>
  <c r="Q37" i="1" l="1"/>
  <c r="F36" i="1" a="1"/>
  <c r="E36" i="1"/>
  <c r="F36" i="1" l="1"/>
  <c r="G36" i="1" a="1"/>
  <c r="O35" i="1" a="1"/>
  <c r="O35" i="1" l="1"/>
  <c r="G36" i="1"/>
  <c r="Q36" i="1" l="1"/>
  <c r="F35" i="1" a="1"/>
  <c r="E35" i="1"/>
  <c r="F35" i="1" l="1"/>
  <c r="G35" i="1" a="1"/>
  <c r="O34" i="1" a="1"/>
  <c r="O34" i="1" l="1"/>
  <c r="G35" i="1"/>
  <c r="Q35" i="1" l="1"/>
  <c r="F34" i="1" a="1"/>
  <c r="E34" i="1"/>
  <c r="F34" i="1" l="1"/>
  <c r="G34" i="1" a="1"/>
  <c r="O33" i="1" a="1"/>
  <c r="O33" i="1" l="1"/>
  <c r="G34" i="1"/>
  <c r="Q34" i="1" l="1"/>
  <c r="F33" i="1" a="1"/>
  <c r="E33" i="1"/>
  <c r="F33" i="1" l="1"/>
  <c r="G33" i="1" a="1"/>
  <c r="O32" i="1" a="1"/>
  <c r="O32" i="1" l="1"/>
  <c r="G33" i="1"/>
  <c r="Q33" i="1" l="1"/>
  <c r="F32" i="1" a="1"/>
  <c r="E32" i="1"/>
  <c r="F32" i="1" l="1"/>
  <c r="G32" i="1" a="1"/>
  <c r="O31" i="1" a="1"/>
  <c r="O31" i="1" l="1"/>
  <c r="G32" i="1"/>
  <c r="Q32" i="1" l="1"/>
  <c r="F31" i="1" a="1"/>
  <c r="E31" i="1"/>
  <c r="F31" i="1" l="1"/>
  <c r="G31" i="1" a="1"/>
  <c r="O30" i="1" a="1"/>
  <c r="O30" i="1" l="1"/>
  <c r="G31" i="1"/>
  <c r="Q31" i="1" l="1"/>
  <c r="F30" i="1" a="1"/>
  <c r="E30" i="1"/>
  <c r="F30" i="1" l="1"/>
  <c r="G30" i="1" a="1"/>
  <c r="O29" i="1" a="1"/>
  <c r="O29" i="1" l="1"/>
  <c r="G30" i="1"/>
  <c r="Q30" i="1" l="1"/>
  <c r="F29" i="1" a="1"/>
  <c r="E29" i="1"/>
  <c r="F29" i="1" l="1"/>
  <c r="G29" i="1" a="1"/>
  <c r="O28" i="1" a="1"/>
  <c r="O28" i="1" l="1"/>
  <c r="G29" i="1"/>
  <c r="Q29" i="1" l="1"/>
  <c r="F28" i="1" a="1"/>
  <c r="E28" i="1"/>
  <c r="F28" i="1" l="1"/>
  <c r="G28" i="1" a="1"/>
  <c r="O27" i="1" a="1"/>
  <c r="O27" i="1" l="1"/>
  <c r="G28" i="1"/>
  <c r="Q28" i="1" l="1"/>
  <c r="F27" i="1" a="1"/>
  <c r="E27" i="1"/>
  <c r="F27" i="1" l="1"/>
  <c r="G27" i="1" a="1"/>
  <c r="O26" i="1" a="1"/>
  <c r="O26" i="1" l="1"/>
  <c r="G27" i="1"/>
  <c r="Q27" i="1" l="1"/>
  <c r="F26" i="1" a="1"/>
  <c r="E26" i="1"/>
  <c r="F26" i="1" l="1"/>
  <c r="G26" i="1" a="1"/>
  <c r="O25" i="1" a="1"/>
  <c r="O25" i="1" l="1"/>
  <c r="G26" i="1"/>
  <c r="Q26" i="1" l="1"/>
  <c r="F25" i="1" a="1"/>
  <c r="E25" i="1"/>
  <c r="F25" i="1" l="1"/>
  <c r="G25" i="1" a="1"/>
  <c r="O24" i="1" a="1"/>
  <c r="O24" i="1" l="1"/>
  <c r="G25" i="1"/>
  <c r="Q25" i="1" l="1"/>
  <c r="F24" i="1" a="1"/>
  <c r="E24" i="1"/>
  <c r="F24" i="1" l="1"/>
  <c r="G24" i="1" a="1"/>
  <c r="O23" i="1" a="1"/>
  <c r="O23" i="1" l="1"/>
  <c r="G24" i="1"/>
  <c r="Q24" i="1" l="1"/>
  <c r="F23" i="1" a="1"/>
  <c r="E23" i="1"/>
  <c r="F23" i="1" l="1"/>
  <c r="G23" i="1" a="1"/>
  <c r="O22" i="1" a="1"/>
  <c r="O22" i="1" l="1"/>
  <c r="G23" i="1"/>
  <c r="Q23" i="1" l="1"/>
  <c r="F22" i="1" a="1"/>
  <c r="E22" i="1"/>
  <c r="F22" i="1" l="1"/>
  <c r="G22" i="1" a="1"/>
  <c r="O21" i="1" a="1"/>
  <c r="O21" i="1" l="1"/>
  <c r="G22" i="1"/>
  <c r="Q22" i="1" l="1"/>
  <c r="F21" i="1" a="1"/>
  <c r="E21" i="1"/>
  <c r="F21" i="1" l="1"/>
  <c r="G21" i="1" a="1"/>
  <c r="O20" i="1" a="1"/>
  <c r="O20" i="1" l="1"/>
  <c r="G21" i="1"/>
  <c r="Q21" i="1" l="1"/>
  <c r="F20" i="1" a="1"/>
  <c r="E20" i="1"/>
  <c r="F20" i="1" l="1"/>
  <c r="G20" i="1" a="1"/>
  <c r="O19" i="1" a="1"/>
  <c r="O19" i="1" l="1"/>
  <c r="G20" i="1"/>
  <c r="Q20" i="1" l="1"/>
  <c r="F19" i="1" a="1"/>
  <c r="E19" i="1"/>
  <c r="F19" i="1" l="1"/>
  <c r="G19" i="1" a="1"/>
  <c r="O18" i="1" a="1"/>
  <c r="O18" i="1" l="1"/>
  <c r="G19" i="1"/>
  <c r="Q19" i="1" l="1"/>
  <c r="F18" i="1" a="1"/>
  <c r="E18" i="1"/>
  <c r="F18" i="1" l="1"/>
  <c r="G18" i="1" a="1"/>
  <c r="G18" i="1" l="1"/>
  <c r="T17" i="1"/>
  <c r="T18" i="1"/>
  <c r="T19" i="1"/>
  <c r="S37" i="1" l="1"/>
  <c r="S36" i="1"/>
  <c r="S35" i="1"/>
  <c r="S34" i="1"/>
  <c r="S33" i="1"/>
  <c r="S32" i="1"/>
  <c r="S31" i="1"/>
  <c r="S30" i="1"/>
  <c r="S29" i="1"/>
  <c r="S28" i="1"/>
  <c r="K18" i="1"/>
  <c r="Q18" i="1"/>
  <c r="I26" i="1" a="1"/>
  <c r="H26" i="1" a="1"/>
  <c r="I29" i="1" a="1"/>
  <c r="H29" i="1" a="1"/>
  <c r="I37" i="1" a="1"/>
  <c r="H37" i="1" a="1"/>
  <c r="I25" i="1" a="1"/>
  <c r="H25" i="1" a="1"/>
  <c r="I22" i="1" a="1"/>
  <c r="H22" i="1" a="1"/>
  <c r="I36" i="1" a="1"/>
  <c r="H36" i="1" a="1"/>
  <c r="I24" i="1" a="1"/>
  <c r="H24" i="1" a="1"/>
  <c r="I35" i="1" a="1"/>
  <c r="H35" i="1" a="1"/>
  <c r="I23" i="1" a="1"/>
  <c r="H23" i="1" a="1"/>
  <c r="I34" i="1" a="1"/>
  <c r="H34" i="1" a="1"/>
  <c r="I33" i="1" a="1"/>
  <c r="H33" i="1" a="1"/>
  <c r="I21" i="1" a="1"/>
  <c r="H21" i="1" a="1"/>
  <c r="I32" i="1" a="1"/>
  <c r="H32" i="1" a="1"/>
  <c r="I20" i="1" a="1"/>
  <c r="H20" i="1" a="1"/>
  <c r="I31" i="1" a="1"/>
  <c r="H31" i="1" a="1"/>
  <c r="I19" i="1" a="1"/>
  <c r="H19" i="1" a="1"/>
  <c r="I30" i="1" a="1"/>
  <c r="H30" i="1" a="1"/>
  <c r="I18" i="1" a="1"/>
  <c r="H18" i="1" a="1"/>
  <c r="I27" i="1" a="1"/>
  <c r="H27" i="1" a="1"/>
  <c r="I28" i="1" a="1"/>
  <c r="H28" i="1" a="1"/>
  <c r="J18" i="1" l="1"/>
  <c r="H28" i="1"/>
  <c r="I28" i="1"/>
  <c r="H27" i="1"/>
  <c r="I27" i="1"/>
  <c r="H18" i="1"/>
  <c r="I18" i="1"/>
  <c r="H30" i="1"/>
  <c r="I30" i="1"/>
  <c r="H19" i="1"/>
  <c r="I19" i="1"/>
  <c r="H31" i="1"/>
  <c r="I31" i="1"/>
  <c r="H20" i="1"/>
  <c r="I20" i="1"/>
  <c r="H32" i="1"/>
  <c r="I32" i="1"/>
  <c r="H21" i="1"/>
  <c r="I21" i="1"/>
  <c r="H33" i="1"/>
  <c r="I33" i="1"/>
  <c r="H34" i="1"/>
  <c r="I34" i="1"/>
  <c r="H23" i="1"/>
  <c r="I23" i="1"/>
  <c r="H35" i="1"/>
  <c r="I35" i="1"/>
  <c r="H24" i="1"/>
  <c r="I24" i="1"/>
  <c r="H36" i="1"/>
  <c r="I36" i="1"/>
  <c r="H22" i="1"/>
  <c r="I22" i="1"/>
  <c r="H25" i="1"/>
  <c r="I25" i="1"/>
  <c r="H37" i="1"/>
  <c r="I37" i="1"/>
  <c r="H29" i="1"/>
  <c r="I29" i="1"/>
  <c r="H26" i="1"/>
  <c r="I26" i="1"/>
  <c r="J28" i="1"/>
  <c r="K28" i="1"/>
  <c r="K27" i="1"/>
  <c r="J27" i="1"/>
  <c r="K30" i="1"/>
  <c r="J30" i="1"/>
  <c r="J19" i="1"/>
  <c r="K19" i="1"/>
  <c r="K31" i="1"/>
  <c r="J31" i="1"/>
  <c r="K20" i="1"/>
  <c r="J20" i="1"/>
  <c r="J32" i="1"/>
  <c r="K32" i="1"/>
  <c r="K21" i="1"/>
  <c r="J21" i="1"/>
  <c r="J33" i="1"/>
  <c r="K33" i="1"/>
  <c r="K34" i="1"/>
  <c r="J34" i="1"/>
  <c r="K23" i="1"/>
  <c r="J23" i="1"/>
  <c r="K35" i="1"/>
  <c r="J35" i="1"/>
  <c r="K24" i="1"/>
  <c r="J24" i="1"/>
  <c r="J36" i="1"/>
  <c r="K36" i="1"/>
  <c r="K22" i="1"/>
  <c r="J22" i="1"/>
  <c r="J25" i="1"/>
  <c r="K25" i="1"/>
  <c r="K37" i="1"/>
  <c r="J37" i="1"/>
  <c r="K29" i="1"/>
  <c r="J29" i="1"/>
  <c r="K26" i="1"/>
  <c r="J26" i="1"/>
  <c r="L18" i="1" l="1"/>
  <c r="M18" i="1" s="1"/>
  <c r="N18" i="1" s="1"/>
  <c r="L25" i="1"/>
  <c r="M25" i="1" s="1"/>
  <c r="N25" i="1" s="1"/>
  <c r="L37" i="1"/>
  <c r="M37" i="1" s="1"/>
  <c r="N37" i="1" s="1"/>
  <c r="L33" i="1"/>
  <c r="M33" i="1" s="1"/>
  <c r="N33" i="1" s="1"/>
  <c r="L30" i="1"/>
  <c r="M30" i="1" s="1"/>
  <c r="N30" i="1" s="1"/>
  <c r="L22" i="1"/>
  <c r="M22" i="1" s="1"/>
  <c r="N22" i="1" s="1"/>
  <c r="L31" i="1"/>
  <c r="M31" i="1" s="1"/>
  <c r="N31" i="1" s="1"/>
  <c r="L34" i="1"/>
  <c r="M34" i="1" s="1"/>
  <c r="N34" i="1" s="1"/>
  <c r="L21" i="1"/>
  <c r="M21" i="1" s="1"/>
  <c r="N21" i="1" s="1"/>
  <c r="L36" i="1"/>
  <c r="M36" i="1" s="1"/>
  <c r="N36" i="1" s="1"/>
  <c r="L26" i="1"/>
  <c r="M26" i="1" s="1"/>
  <c r="N26" i="1" s="1"/>
  <c r="L24" i="1"/>
  <c r="M24" i="1" s="1"/>
  <c r="N24" i="1" s="1"/>
  <c r="L32" i="1"/>
  <c r="M32" i="1" s="1"/>
  <c r="N32" i="1" s="1"/>
  <c r="L27" i="1"/>
  <c r="M27" i="1" s="1"/>
  <c r="N27" i="1" s="1"/>
  <c r="L23" i="1"/>
  <c r="M23" i="1" s="1"/>
  <c r="N23" i="1" s="1"/>
  <c r="L19" i="1"/>
  <c r="M19" i="1" s="1"/>
  <c r="N19" i="1" s="1"/>
  <c r="L29" i="1"/>
  <c r="M29" i="1" s="1"/>
  <c r="N29" i="1" s="1"/>
  <c r="L35" i="1"/>
  <c r="M35" i="1" s="1"/>
  <c r="N35" i="1" s="1"/>
  <c r="L20" i="1"/>
  <c r="M20" i="1" s="1"/>
  <c r="N20" i="1" s="1"/>
  <c r="L28" i="1"/>
  <c r="M28" i="1" s="1"/>
  <c r="N28" i="1" s="1"/>
  <c r="S38" i="1" l="1"/>
  <c r="H38" i="1" a="1"/>
  <c r="I38" i="1" a="1"/>
  <c r="I38" i="1" l="1"/>
  <c r="H38" i="1"/>
  <c r="K38" i="1"/>
  <c r="J38" i="1"/>
  <c r="L38" i="1" l="1"/>
  <c r="M38" i="1" s="1"/>
  <c r="N3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<sst xmlns="http://schemas.openxmlformats.org/spreadsheetml/2006/main" count="4405" uniqueCount="68">
  <si>
    <t>field</t>
  </si>
  <si>
    <t>YLD_CNV_MID</t>
  </si>
  <si>
    <t>Start Date</t>
  </si>
  <si>
    <t>End date</t>
  </si>
  <si>
    <t># Data points used</t>
  </si>
  <si>
    <t>what are the units?</t>
  </si>
  <si>
    <t>is this bp?</t>
  </si>
  <si>
    <t>Yield History</t>
  </si>
  <si>
    <t>'Dollar' convexity</t>
  </si>
  <si>
    <t>BK227321 Corp</t>
  </si>
  <si>
    <t>#N/A N/A</t>
  </si>
  <si>
    <t>AP115406 Corp</t>
  </si>
  <si>
    <t>Using annual vol on absolutes not changes</t>
  </si>
  <si>
    <t>plus 'vol' bp</t>
  </si>
  <si>
    <t>minus 'vol' bp</t>
  </si>
  <si>
    <t>Risk_mid</t>
  </si>
  <si>
    <t>Risk / Duration</t>
  </si>
  <si>
    <t>YAS_BOND_PX</t>
  </si>
  <si>
    <t>PX</t>
  </si>
  <si>
    <t>Yield</t>
  </si>
  <si>
    <t>YAS_BOND_YLD</t>
  </si>
  <si>
    <t>no convexity plus vol</t>
  </si>
  <si>
    <t>no convexity minus vol</t>
  </si>
  <si>
    <t>avg px improvement from convexity</t>
  </si>
  <si>
    <t>Convexity value (bp)</t>
  </si>
  <si>
    <t>IT0005441883 Govt</t>
  </si>
  <si>
    <t>QZ766515 Corp</t>
  </si>
  <si>
    <t>IT0005480980 Govt</t>
  </si>
  <si>
    <t>IT0005425233 corp</t>
  </si>
  <si>
    <t>ZP513132 Corp</t>
  </si>
  <si>
    <t>AX099966 Corp</t>
  </si>
  <si>
    <t>AN868354 Corp</t>
  </si>
  <si>
    <t>Ann Vol (BP)</t>
  </si>
  <si>
    <t>BN616399 Corp</t>
  </si>
  <si>
    <t>JK759782 Corp</t>
  </si>
  <si>
    <t>EI182316 Corp</t>
  </si>
  <si>
    <t>ED830747 Corp</t>
  </si>
  <si>
    <t>FR0014004J31 Govt</t>
  </si>
  <si>
    <t>ZP736071 Corp</t>
  </si>
  <si>
    <t>AX284183 Corp</t>
  </si>
  <si>
    <t>AN613632 Corp</t>
  </si>
  <si>
    <t>EJ609837 Corp</t>
  </si>
  <si>
    <t>FR0014002JM6 Govt</t>
  </si>
  <si>
    <t>EH878672 Corp</t>
  </si>
  <si>
    <t>BJ736172 Corp</t>
  </si>
  <si>
    <t>Is enough Historical Data?</t>
  </si>
  <si>
    <t>convexity value per unit Duration (bp/dv01)</t>
  </si>
  <si>
    <t>RAGB 0.85 06/30/20</t>
  </si>
  <si>
    <t>RAGB 2.1 09/20/17</t>
  </si>
  <si>
    <t>BTPS 2.15 03/01/72</t>
  </si>
  <si>
    <t>BTPS 2.8 03/01/67</t>
  </si>
  <si>
    <t>BTPS 2.15 09/01/52</t>
  </si>
  <si>
    <t>BTPS 1.7 09/01/51</t>
  </si>
  <si>
    <t>BTPS 2.45 09/01/50</t>
  </si>
  <si>
    <t>BTPS 3.85 09/01/49</t>
  </si>
  <si>
    <t>BTPS 3.45 03/01/48</t>
  </si>
  <si>
    <t>FRTR 0.5 05/25/72</t>
  </si>
  <si>
    <t>FRTR 1.75 05/25/66</t>
  </si>
  <si>
    <t>FRTR 4 04/25/60</t>
  </si>
  <si>
    <t>FRTR 4 04/25/55</t>
  </si>
  <si>
    <t>FRTR 0.75 05/25/53</t>
  </si>
  <si>
    <t>FRTR 0.75 05/25/52</t>
  </si>
  <si>
    <t>FRTR 1.5 05/25/50</t>
  </si>
  <si>
    <t>FRTR 2 05/25/48</t>
  </si>
  <si>
    <t>FRTR 3.25 05/25/45</t>
  </si>
  <si>
    <t>FRTR 0.5 06/25/44</t>
  </si>
  <si>
    <t>FRTR 4.5 04/25/41</t>
  </si>
  <si>
    <t>FRTR 0.5 05/25/40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</si>
</sst>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7" formatCode="_-&quot;£&quot;* #,##0.00_-;\-&quot;£&quot;* #,##0.00_-;_-&quot;£&quot;* &quot;-&quot;??_-;_-@_-"/>
    <numFmt numFmtId="168" formatCode="_-* #,##0.00_-;\-* #,##0.00_-;_-* &quot;-&quot;??_-;_-@_-"/>
    <numFmt numFmtId="170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4F81BD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6" fillId="35" borderId="0"/>
    <xf numFmtId="0" fontId="18" fillId="4" borderId="0" applyNumberFormat="0" applyBorder="0" applyAlignment="0" applyProtection="0"/>
    <xf numFmtId="0" fontId="17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4" borderId="0" applyNumberFormat="0" applyBorder="0" applyAlignment="0" applyProtection="0"/>
    <xf numFmtId="0" fontId="17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2">
    <xf numFmtId="0" fontId="0" fillId="0" borderId="0" xfId="0"/>
    <xf numFmtId="15" fontId="0" fillId="0" borderId="0" xfId="0" applyNumberFormat="1"/>
    <xf numFmtId="0" fontId="0" fillId="0" borderId="0" xfId="0" applyAlignment="1">
      <alignment wrapText="1"/>
    </xf>
    <xf numFmtId="15" fontId="0" fillId="0" borderId="0" xfId="0" applyNumberFormat="1" applyAlignment="1">
      <alignment horizontal="center" wrapText="1"/>
    </xf>
    <xf numFmtId="15" fontId="0" fillId="0" borderId="0" xfId="0" quotePrefix="1" applyNumberFormat="1" applyAlignment="1">
      <alignment horizontal="center" wrapText="1"/>
    </xf>
    <xf numFmtId="15" fontId="0" fillId="33" borderId="0" xfId="0" quotePrefix="1" applyNumberFormat="1" applyFill="1" applyAlignment="1">
      <alignment horizontal="center" wrapText="1"/>
    </xf>
    <xf numFmtId="164" fontId="0" fillId="0" borderId="0" xfId="0" applyNumberFormat="1"/>
    <xf numFmtId="164" fontId="0" fillId="33" borderId="0" xfId="0" applyNumberFormat="1" applyFill="1"/>
    <xf numFmtId="164" fontId="0" fillId="0" borderId="0" xfId="0" quotePrefix="1" applyNumberFormat="1"/>
    <xf numFmtId="15" fontId="14" fillId="0" borderId="0" xfId="0" applyNumberFormat="1" applyFont="1" applyAlignment="1">
      <alignment horizontal="center" wrapText="1"/>
    </xf>
    <xf numFmtId="170" fontId="14" fillId="34" borderId="0" xfId="0" applyNumberFormat="1" applyFont="1" applyFill="1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4" fillId="0" borderId="0" xfId="0" applyFont="1" applyAlignment="1">
      <alignment horizontal="center"/>
    </xf>
    <xf numFmtId="170" fontId="0" fillId="0" borderId="0" xfId="0" applyNumberFormat="1" applyAlignment="1">
      <alignment horizontal="center"/>
    </xf>
    <xf numFmtId="164" fontId="0" fillId="0" borderId="0" xfId="0" applyNumberFormat="1"/>
    <xf numFmtId="0" fontId="14" fillId="0" borderId="0" xfId="0" applyFont="1" applyAlignment="1">
      <alignment horizontal="center" wrapText="1"/>
    </xf>
    <xf numFmtId="170" fontId="14" fillId="0" borderId="0" xfId="0" applyNumberFormat="1" applyFont="1" applyAlignment="1">
      <alignment horizontal="center" wrapText="1"/>
    </xf>
    <xf numFmtId="164" fontId="0" fillId="33" borderId="0" xfId="0" applyNumberFormat="1" applyFill="1"/>
    <xf numFmtId="164" fontId="14" fillId="0" borderId="0" xfId="0" applyNumberFormat="1" applyFont="1" applyAlignment="1">
      <alignment horizontal="center"/>
    </xf>
  </cellXfs>
  <cellStyles count="512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4" xr:uid="{24C20AFF-9F15-402E-9A13-C50A24E31BDB}"/>
    <cellStyle name="60% - Accent1 3" xfId="50" xr:uid="{851F379C-DECC-419B-90C0-4A0C038C3EA1}"/>
    <cellStyle name="60% - Accent2 2" xfId="35" xr:uid="{7FE0B15F-A9BE-4F63-BB29-D40C9A33D5D5}"/>
    <cellStyle name="60% - Accent2 3" xfId="51" xr:uid="{55A9F337-AC4F-4086-9A2E-C00505E7D996}"/>
    <cellStyle name="60% - Accent3 2" xfId="36" xr:uid="{AC8C1859-686F-4252-9015-756488E08EA4}"/>
    <cellStyle name="60% - Accent3 3" xfId="52" xr:uid="{183540FB-AA7D-4257-AE03-57C8004C1583}"/>
    <cellStyle name="60% - Accent4 2" xfId="37" xr:uid="{828BDEA2-B281-4FC4-B714-F2C1D627F984}"/>
    <cellStyle name="60% - Accent4 3" xfId="53" xr:uid="{7AE743D8-0D15-4E53-B8F1-38FDD49DB4B4}"/>
    <cellStyle name="60% - Accent5 2" xfId="38" xr:uid="{7ABF5F7B-EA53-45A7-81B4-600712984128}"/>
    <cellStyle name="60% - Accent5 3" xfId="54" xr:uid="{F2AC392C-F984-4432-AE4B-1FB56F24A040}"/>
    <cellStyle name="60% - Accent6 2" xfId="39" xr:uid="{AE9B181E-2F6D-4F0B-A6C5-3ACD6E0AE96F}"/>
    <cellStyle name="60% - Accent6 3" xfId="55" xr:uid="{3DC0B7DD-EBD0-457B-B494-0D65B0C1EF01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blp_column_header" xfId="40" xr:uid="{7A7559F5-6C48-48F4-912D-16B1050A0992}"/>
    <cellStyle name="Calculation" xfId="9" builtinId="22" customBuiltin="1"/>
    <cellStyle name="Check Cell" xfId="11" builtinId="23" customBuiltin="1"/>
    <cellStyle name="Comma 2" xfId="45" xr:uid="{BE471095-21F3-4640-8459-F38E85D08672}"/>
    <cellStyle name="Comma 2 10" xfId="134" xr:uid="{C6E109F8-F963-4F7A-B0C0-185313BB519C}"/>
    <cellStyle name="Comma 2 10 2" xfId="241" xr:uid="{CBD77680-C5AD-4E59-8842-800BE9437CAE}"/>
    <cellStyle name="Comma 2 10 2 2" xfId="470" xr:uid="{D54D1BBC-F64E-4A39-92CE-3C9DF307346F}"/>
    <cellStyle name="Comma 2 10 3" xfId="363" xr:uid="{BF11C305-F8FA-4679-AEC0-066AC27BBC0F}"/>
    <cellStyle name="Comma 2 11" xfId="144" xr:uid="{A045C627-E53C-4464-A033-94778F4CCE0C}"/>
    <cellStyle name="Comma 2 11 2" xfId="251" xr:uid="{AD73014E-6861-4292-8140-EF8ADCA05BBE}"/>
    <cellStyle name="Comma 2 11 2 2" xfId="480" xr:uid="{792C3626-1DC2-4050-8E8B-541CC7452DA3}"/>
    <cellStyle name="Comma 2 11 3" xfId="373" xr:uid="{F6D9CACE-6C32-4A66-B569-F69C67DBCF5A}"/>
    <cellStyle name="Comma 2 12" xfId="154" xr:uid="{E751DA66-B5D4-4CE5-AC72-13AA267C29A9}"/>
    <cellStyle name="Comma 2 12 2" xfId="261" xr:uid="{57CD13F5-4D21-4741-9384-CE18343FDA0C}"/>
    <cellStyle name="Comma 2 12 2 2" xfId="490" xr:uid="{ACD5A8E9-F8EA-4884-8C4F-C35DCE5173FB}"/>
    <cellStyle name="Comma 2 12 3" xfId="383" xr:uid="{FB6408D6-450C-4243-8215-14E411995BED}"/>
    <cellStyle name="Comma 2 13" xfId="164" xr:uid="{239A625B-1E79-4849-A9D4-946F594E1A34}"/>
    <cellStyle name="Comma 2 13 2" xfId="271" xr:uid="{BBADCD4E-8ABF-4ACE-83D2-5EA0D508B708}"/>
    <cellStyle name="Comma 2 13 2 2" xfId="500" xr:uid="{A70755CA-76A0-4E92-9767-4778AF5D3DB7}"/>
    <cellStyle name="Comma 2 13 3" xfId="393" xr:uid="{26260E0F-7664-42C1-9B45-8D4DAC498D57}"/>
    <cellStyle name="Comma 2 14" xfId="80" xr:uid="{A9F43676-06B8-4744-906F-309296D25B42}"/>
    <cellStyle name="Comma 2 14 2" xfId="187" xr:uid="{7C3237A4-8068-40F4-9EA6-18D46363179C}"/>
    <cellStyle name="Comma 2 14 2 2" xfId="416" xr:uid="{5C26B1D1-94FC-4309-A107-4272F6739FE7}"/>
    <cellStyle name="Comma 2 14 3" xfId="309" xr:uid="{522B6438-DB12-48F6-AE75-091D970A638C}"/>
    <cellStyle name="Comma 2 15" xfId="175" xr:uid="{7722183F-2481-4854-95E6-7F63AEA6A55F}"/>
    <cellStyle name="Comma 2 15 2" xfId="282" xr:uid="{69C78E1D-774E-4985-9F14-250B6A4F5BCB}"/>
    <cellStyle name="Comma 2 15 2 2" xfId="511" xr:uid="{8B956968-A3C6-4E53-BC36-C53CDD64118E}"/>
    <cellStyle name="Comma 2 15 3" xfId="404" xr:uid="{8FAF6577-0EA7-475D-BC99-AEF41B0D25B3}"/>
    <cellStyle name="Comma 2 16" xfId="70" xr:uid="{70D51C2D-5008-4BD0-A5F2-037E67F76EAE}"/>
    <cellStyle name="Comma 2 16 2" xfId="299" xr:uid="{BC1941C6-3964-4F9C-B389-03EA37737F52}"/>
    <cellStyle name="Comma 2 17" xfId="177" xr:uid="{AAD4F671-9E97-4F86-911C-01336057FEE9}"/>
    <cellStyle name="Comma 2 17 2" xfId="406" xr:uid="{7A24A32F-AB07-44E3-B9C7-B056F1933E72}"/>
    <cellStyle name="Comma 2 18" xfId="47" xr:uid="{4923F735-5482-443E-A06F-B279B3EFCBA7}"/>
    <cellStyle name="Comma 2 19" xfId="284" xr:uid="{B6B5B2E4-199B-48F9-AE61-ABD8C93AA52F}"/>
    <cellStyle name="Comma 2 2" xfId="61" xr:uid="{48614B43-7D40-44E6-AB81-362AF8762323}"/>
    <cellStyle name="Comma 2 2 10" xfId="168" xr:uid="{20820CE3-EDF1-4F74-985F-D0DE1AFEC26E}"/>
    <cellStyle name="Comma 2 2 10 2" xfId="275" xr:uid="{33F78DA1-0BD0-419E-A764-DC54F15DB389}"/>
    <cellStyle name="Comma 2 2 10 2 2" xfId="504" xr:uid="{9D5924C4-15F5-48BA-92C2-D2F02C1C0260}"/>
    <cellStyle name="Comma 2 2 10 3" xfId="397" xr:uid="{B9E517F5-B1BC-4736-AF09-06742FBD3870}"/>
    <cellStyle name="Comma 2 2 11" xfId="82" xr:uid="{000A7E74-366C-4FE0-A242-EA97EF47E95D}"/>
    <cellStyle name="Comma 2 2 11 2" xfId="189" xr:uid="{730A2DDD-BAB7-4B75-A4F1-3C5B4721A7F2}"/>
    <cellStyle name="Comma 2 2 11 2 2" xfId="418" xr:uid="{7CD0ACF5-D247-4B6C-9C98-0B9D086B50BB}"/>
    <cellStyle name="Comma 2 2 11 3" xfId="311" xr:uid="{FD2DD03E-D7ED-47B2-A74A-5FF916791C86}"/>
    <cellStyle name="Comma 2 2 12" xfId="74" xr:uid="{6A83B7E5-B7EE-4C00-BBE5-EC74A1517D25}"/>
    <cellStyle name="Comma 2 2 12 2" xfId="303" xr:uid="{42BDAA2B-5A33-418E-B7E8-AA5615C793B1}"/>
    <cellStyle name="Comma 2 2 13" xfId="181" xr:uid="{ADBEDCBA-60D2-463C-B9A7-682EF049094D}"/>
    <cellStyle name="Comma 2 2 13 2" xfId="410" xr:uid="{0356C7C2-8445-49AE-95E4-FC30B166EDE6}"/>
    <cellStyle name="Comma 2 2 14" xfId="290" xr:uid="{1F0239E2-03F2-4B92-910A-AC8A84992A6A}"/>
    <cellStyle name="Comma 2 2 2" xfId="90" xr:uid="{145C6FDF-E6EE-4208-9CAB-31A973D64369}"/>
    <cellStyle name="Comma 2 2 2 2" xfId="197" xr:uid="{9ECE31AA-C789-446A-AB0C-8F0441FD61FB}"/>
    <cellStyle name="Comma 2 2 2 2 2" xfId="426" xr:uid="{929CBC92-8804-42DF-B32C-1CB26D58B290}"/>
    <cellStyle name="Comma 2 2 2 3" xfId="319" xr:uid="{C4992EA4-B6EA-4BD0-B575-0868552E983F}"/>
    <cellStyle name="Comma 2 2 3" xfId="98" xr:uid="{C7A7FB94-F1E3-420E-AB8F-2B10639D77E2}"/>
    <cellStyle name="Comma 2 2 3 2" xfId="205" xr:uid="{9FB1C2F0-6DB1-4FD8-AACB-9DF15F9F5767}"/>
    <cellStyle name="Comma 2 2 3 2 2" xfId="434" xr:uid="{B2E1491F-0114-4937-8371-491661B13EA0}"/>
    <cellStyle name="Comma 2 2 3 3" xfId="327" xr:uid="{4DF72CA8-4D9D-490F-B2E3-05683B573636}"/>
    <cellStyle name="Comma 2 2 4" xfId="108" xr:uid="{CEA73EB7-4C56-4F6F-B620-2FEF667BB78A}"/>
    <cellStyle name="Comma 2 2 4 2" xfId="215" xr:uid="{2067E750-9DEC-4484-BEFE-B4693EB99086}"/>
    <cellStyle name="Comma 2 2 4 2 2" xfId="444" xr:uid="{566CE83D-311B-47E9-BE0B-E5A1E7C03557}"/>
    <cellStyle name="Comma 2 2 4 3" xfId="337" xr:uid="{353BF03E-B2E6-411F-AA77-F4A9CAF81165}"/>
    <cellStyle name="Comma 2 2 5" xfId="118" xr:uid="{50D75F8A-2B92-43B5-B852-E2B6735F91DC}"/>
    <cellStyle name="Comma 2 2 5 2" xfId="225" xr:uid="{BDE031B6-68F4-4243-92B0-1D1F9BA782AF}"/>
    <cellStyle name="Comma 2 2 5 2 2" xfId="454" xr:uid="{A213FDCE-8880-4F00-8E04-64ADA31B83DB}"/>
    <cellStyle name="Comma 2 2 5 3" xfId="347" xr:uid="{280A1315-F60F-4F4E-85CF-D3C73A84A4EF}"/>
    <cellStyle name="Comma 2 2 6" xfId="128" xr:uid="{DADF3ACD-B4A7-421D-B3CB-3DCB38B260D6}"/>
    <cellStyle name="Comma 2 2 6 2" xfId="235" xr:uid="{45296099-C619-48E8-A6CD-7F8E5F8BBB46}"/>
    <cellStyle name="Comma 2 2 6 2 2" xfId="464" xr:uid="{A4A19470-676A-4DD7-90DB-D4E3C7BC857D}"/>
    <cellStyle name="Comma 2 2 6 3" xfId="357" xr:uid="{D4FC4D8E-C9C0-4E8C-A70C-317EA3D0911C}"/>
    <cellStyle name="Comma 2 2 7" xfId="138" xr:uid="{CBF48543-304B-4A67-8507-4E1440045A7D}"/>
    <cellStyle name="Comma 2 2 7 2" xfId="245" xr:uid="{B728C94E-87B3-4822-8448-0F1338880451}"/>
    <cellStyle name="Comma 2 2 7 2 2" xfId="474" xr:uid="{148C9F6B-04B0-4227-835B-4962D77BD6F4}"/>
    <cellStyle name="Comma 2 2 7 3" xfId="367" xr:uid="{6D041175-244B-43A9-B5A6-8915AC4678C1}"/>
    <cellStyle name="Comma 2 2 8" xfId="148" xr:uid="{71EC4C99-9ECD-4AD5-B78E-7EFA5AF314CC}"/>
    <cellStyle name="Comma 2 2 8 2" xfId="255" xr:uid="{E35F039E-AD10-49FE-A79B-ECBD2C17EBC5}"/>
    <cellStyle name="Comma 2 2 8 2 2" xfId="484" xr:uid="{2EC31F94-C96E-4A07-95DE-9F59FBDD509F}"/>
    <cellStyle name="Comma 2 2 8 3" xfId="377" xr:uid="{0FA65E58-2E7E-42B6-BEA5-8FCFCD5AA79E}"/>
    <cellStyle name="Comma 2 2 9" xfId="158" xr:uid="{5AD450EF-6781-426F-8A0B-E88BCAD89791}"/>
    <cellStyle name="Comma 2 2 9 2" xfId="265" xr:uid="{85FC0C11-7DE2-4EAD-AB35-22A1DC3EAB99}"/>
    <cellStyle name="Comma 2 2 9 2 2" xfId="494" xr:uid="{77BB1A0B-C712-4930-A34A-7F13128162B0}"/>
    <cellStyle name="Comma 2 2 9 3" xfId="387" xr:uid="{B778087A-AFF0-4F2F-9DF1-BA0633BD7E20}"/>
    <cellStyle name="Comma 2 3" xfId="63" xr:uid="{6E8701F1-CBA6-495D-93B5-4E1A979C9EE5}"/>
    <cellStyle name="Comma 2 3 10" xfId="170" xr:uid="{0FACC5D9-0063-4361-9DAC-CAD0E60680BF}"/>
    <cellStyle name="Comma 2 3 10 2" xfId="277" xr:uid="{686C018D-8A4B-4AB2-B6DA-13374A1B1A27}"/>
    <cellStyle name="Comma 2 3 10 2 2" xfId="506" xr:uid="{48506CA3-0306-493A-8E7C-BDB61A10892E}"/>
    <cellStyle name="Comma 2 3 10 3" xfId="399" xr:uid="{921DCB1B-0229-47DE-9BE1-52E9E21310B6}"/>
    <cellStyle name="Comma 2 3 11" xfId="84" xr:uid="{BF467F53-8EC8-469F-8C66-FDB2B51D71EE}"/>
    <cellStyle name="Comma 2 3 11 2" xfId="191" xr:uid="{45940AEB-4CF8-4130-8D8D-BFC49D350FA9}"/>
    <cellStyle name="Comma 2 3 11 2 2" xfId="420" xr:uid="{2034EA4F-EF90-4E4C-BC51-A144E4E19F11}"/>
    <cellStyle name="Comma 2 3 11 3" xfId="313" xr:uid="{0F03BA44-8029-41FE-95A7-675553BD3DBE}"/>
    <cellStyle name="Comma 2 3 12" xfId="76" xr:uid="{50F72DB5-7AC4-4F42-8F6E-CE3DC9F876D1}"/>
    <cellStyle name="Comma 2 3 12 2" xfId="305" xr:uid="{8CED7076-A507-43EA-8AEB-2548C6363081}"/>
    <cellStyle name="Comma 2 3 13" xfId="183" xr:uid="{4D6C9112-49DE-4BF0-985F-ADDE6793FA96}"/>
    <cellStyle name="Comma 2 3 13 2" xfId="412" xr:uid="{70DCFA2D-68FB-44E1-AD89-8ACD69F5D3A8}"/>
    <cellStyle name="Comma 2 3 14" xfId="292" xr:uid="{4873F27B-D0EB-4EA7-8550-E134AC709FB7}"/>
    <cellStyle name="Comma 2 3 2" xfId="92" xr:uid="{223C24C6-E408-42E0-8027-B73B1E9E0350}"/>
    <cellStyle name="Comma 2 3 2 2" xfId="199" xr:uid="{DC619B83-B70B-499C-BB5E-A5BB084AB2BD}"/>
    <cellStyle name="Comma 2 3 2 2 2" xfId="428" xr:uid="{C45EB603-9DCA-4B4F-AB06-AAA8B173F933}"/>
    <cellStyle name="Comma 2 3 2 3" xfId="321" xr:uid="{D94979DA-2E70-4148-B422-A7405B5758C0}"/>
    <cellStyle name="Comma 2 3 3" xfId="100" xr:uid="{EA03AE5E-E492-40F1-8808-F32B01D9C1B0}"/>
    <cellStyle name="Comma 2 3 3 2" xfId="207" xr:uid="{C3CC7D0D-A048-4781-98AA-BEB1B31787FC}"/>
    <cellStyle name="Comma 2 3 3 2 2" xfId="436" xr:uid="{9D51326E-FCF0-4E66-A9CF-5333E3E12A02}"/>
    <cellStyle name="Comma 2 3 3 3" xfId="329" xr:uid="{D6D25033-F219-4D52-A559-0A6AF386E4ED}"/>
    <cellStyle name="Comma 2 3 4" xfId="110" xr:uid="{816CE46A-C2B2-40DF-A1E7-956A36EB0CE0}"/>
    <cellStyle name="Comma 2 3 4 2" xfId="217" xr:uid="{800F5BEB-C197-433B-A19A-0DEFF7F2C79C}"/>
    <cellStyle name="Comma 2 3 4 2 2" xfId="446" xr:uid="{3B093776-EB72-49D1-939F-77A417AB4CE6}"/>
    <cellStyle name="Comma 2 3 4 3" xfId="339" xr:uid="{1C4C62A8-C8AE-4CCC-A946-D3F9A974DAAC}"/>
    <cellStyle name="Comma 2 3 5" xfId="120" xr:uid="{8BBE6D86-985C-4FAC-BAF6-A77093863E87}"/>
    <cellStyle name="Comma 2 3 5 2" xfId="227" xr:uid="{28E858A4-BE7F-4506-95F7-38AC77FD05ED}"/>
    <cellStyle name="Comma 2 3 5 2 2" xfId="456" xr:uid="{D1B42F55-6513-4498-A3F6-1117551B4B94}"/>
    <cellStyle name="Comma 2 3 5 3" xfId="349" xr:uid="{0BEF22CA-C931-44F2-AADB-D1EAEE4F0F19}"/>
    <cellStyle name="Comma 2 3 6" xfId="130" xr:uid="{44AA2B52-18E9-49B3-931C-D852FDEBD2A0}"/>
    <cellStyle name="Comma 2 3 6 2" xfId="237" xr:uid="{8A9F8D0C-8207-40D3-957C-D2DB81AF4125}"/>
    <cellStyle name="Comma 2 3 6 2 2" xfId="466" xr:uid="{035E5DCF-D919-4FCE-B200-4097D3803D60}"/>
    <cellStyle name="Comma 2 3 6 3" xfId="359" xr:uid="{04B05451-5F7D-4D81-B864-7854F1704489}"/>
    <cellStyle name="Comma 2 3 7" xfId="140" xr:uid="{3F7E7775-7A15-4146-8248-90A79E0F9837}"/>
    <cellStyle name="Comma 2 3 7 2" xfId="247" xr:uid="{E9EFA966-3376-462C-8304-6ED433DB96BD}"/>
    <cellStyle name="Comma 2 3 7 2 2" xfId="476" xr:uid="{1BBABEFF-3DAE-4E27-8465-3475BBB562B2}"/>
    <cellStyle name="Comma 2 3 7 3" xfId="369" xr:uid="{307E892F-424B-4D04-85D5-74E16C1D9C37}"/>
    <cellStyle name="Comma 2 3 8" xfId="150" xr:uid="{629EBF35-DF94-46BB-B9BD-3D1D09BA94E8}"/>
    <cellStyle name="Comma 2 3 8 2" xfId="257" xr:uid="{8F2054F0-7A15-47B7-A898-5ED76FEC78DA}"/>
    <cellStyle name="Comma 2 3 8 2 2" xfId="486" xr:uid="{1E303157-8438-4D9D-B9B9-46F652036494}"/>
    <cellStyle name="Comma 2 3 8 3" xfId="379" xr:uid="{CA12E33E-F9E4-4CC4-B888-313DB2092CC8}"/>
    <cellStyle name="Comma 2 3 9" xfId="160" xr:uid="{F4193A11-0BA4-483D-BBBC-85D178C1A2A2}"/>
    <cellStyle name="Comma 2 3 9 2" xfId="267" xr:uid="{D9090724-7DB0-4535-9129-2C0E8A264C16}"/>
    <cellStyle name="Comma 2 3 9 2 2" xfId="496" xr:uid="{2B1B5DDA-0235-4297-A3FF-F93581E82578}"/>
    <cellStyle name="Comma 2 3 9 3" xfId="389" xr:uid="{F6D8170F-7CB6-4F55-AEC7-D616F422B969}"/>
    <cellStyle name="Comma 2 4" xfId="65" xr:uid="{AF3D2D21-CAEE-4FB6-98D5-C336FEC7357D}"/>
    <cellStyle name="Comma 2 4 10" xfId="86" xr:uid="{99863B57-9ADA-41A8-A562-7D3108A62554}"/>
    <cellStyle name="Comma 2 4 10 2" xfId="193" xr:uid="{12A3004C-FB6B-4984-A9D8-6569F2C6AF46}"/>
    <cellStyle name="Comma 2 4 10 2 2" xfId="422" xr:uid="{507C7017-4D87-4AB6-9989-674B2D269DA4}"/>
    <cellStyle name="Comma 2 4 10 3" xfId="315" xr:uid="{6449302F-4B28-4AE8-8299-D31DC48B9E0E}"/>
    <cellStyle name="Comma 2 4 11" xfId="78" xr:uid="{4A48EF53-3608-4E2F-8CAE-D26E6974A497}"/>
    <cellStyle name="Comma 2 4 11 2" xfId="307" xr:uid="{F1D5A0F4-0C37-41DD-AD12-705B6B56B964}"/>
    <cellStyle name="Comma 2 4 12" xfId="185" xr:uid="{8A413879-6F89-4242-8C60-547075ED514E}"/>
    <cellStyle name="Comma 2 4 12 2" xfId="414" xr:uid="{DC6B9481-9B86-444E-BD39-2971E502BD0B}"/>
    <cellStyle name="Comma 2 4 13" xfId="294" xr:uid="{1EDFCF09-341C-4D7C-BE85-1FC91B6426C4}"/>
    <cellStyle name="Comma 2 4 2" xfId="102" xr:uid="{170AB7B3-8660-470D-B2F0-EB4F351BE0CF}"/>
    <cellStyle name="Comma 2 4 2 2" xfId="209" xr:uid="{751BA45D-43D4-43F6-8AB6-4D8630F17071}"/>
    <cellStyle name="Comma 2 4 2 2 2" xfId="438" xr:uid="{E7003958-427C-4C8E-956A-E3ADBEA93B52}"/>
    <cellStyle name="Comma 2 4 2 3" xfId="331" xr:uid="{EE635DA4-26E0-4500-B9A5-D2202D7EA347}"/>
    <cellStyle name="Comma 2 4 3" xfId="112" xr:uid="{6564D4FF-EC23-4DDE-A6FE-278A7B05913E}"/>
    <cellStyle name="Comma 2 4 3 2" xfId="219" xr:uid="{F293BCD5-8494-4617-AC30-77A046872BF6}"/>
    <cellStyle name="Comma 2 4 3 2 2" xfId="448" xr:uid="{278F57B8-CB13-4DE4-A738-3746543EBDB7}"/>
    <cellStyle name="Comma 2 4 3 3" xfId="341" xr:uid="{E101C511-3519-4C85-8CD3-17D473F4E891}"/>
    <cellStyle name="Comma 2 4 4" xfId="122" xr:uid="{798F2579-572A-4030-97C1-F387B866F9E9}"/>
    <cellStyle name="Comma 2 4 4 2" xfId="229" xr:uid="{A6691B30-9C89-4DC2-B6DD-09D25F50B038}"/>
    <cellStyle name="Comma 2 4 4 2 2" xfId="458" xr:uid="{586A7BF8-1291-4977-BBA8-2DD21BC346DC}"/>
    <cellStyle name="Comma 2 4 4 3" xfId="351" xr:uid="{BFEF97CA-6E6A-4F95-9FD6-7FC2C0A1082C}"/>
    <cellStyle name="Comma 2 4 5" xfId="132" xr:uid="{9051C86F-45FF-4F26-A765-30F79EBC4511}"/>
    <cellStyle name="Comma 2 4 5 2" xfId="239" xr:uid="{042E8C5A-9779-48FB-8687-F118218470A5}"/>
    <cellStyle name="Comma 2 4 5 2 2" xfId="468" xr:uid="{A2272DC0-F06C-473F-8183-7EC53ADEA36D}"/>
    <cellStyle name="Comma 2 4 5 3" xfId="361" xr:uid="{E87FB7C0-F465-4150-9287-E735376F047A}"/>
    <cellStyle name="Comma 2 4 6" xfId="142" xr:uid="{E3BFD3DE-8E70-4C6B-96D0-AAFDECFB708D}"/>
    <cellStyle name="Comma 2 4 6 2" xfId="249" xr:uid="{484C88C5-F0D4-4209-B779-80738AB4510D}"/>
    <cellStyle name="Comma 2 4 6 2 2" xfId="478" xr:uid="{5B40532E-1F8B-47B7-B198-B4CDC92A6BCD}"/>
    <cellStyle name="Comma 2 4 6 3" xfId="371" xr:uid="{FFC330DC-61F7-499C-991C-C06299E153DA}"/>
    <cellStyle name="Comma 2 4 7" xfId="152" xr:uid="{FEE6857B-0BB7-49F4-8FD3-476368005170}"/>
    <cellStyle name="Comma 2 4 7 2" xfId="259" xr:uid="{CCAA1558-D0D0-4744-954D-55465ED81D62}"/>
    <cellStyle name="Comma 2 4 7 2 2" xfId="488" xr:uid="{20620020-F8C7-46F8-BF50-B0CC0BE3CEF4}"/>
    <cellStyle name="Comma 2 4 7 3" xfId="381" xr:uid="{A93F4DF7-EB76-4E9B-A993-DC550B9E4B64}"/>
    <cellStyle name="Comma 2 4 8" xfId="162" xr:uid="{386CF2DF-883B-47FA-8BD2-16EE18E893C2}"/>
    <cellStyle name="Comma 2 4 8 2" xfId="269" xr:uid="{6CB088F8-0AFB-4BF9-AD4D-D0F720539DD3}"/>
    <cellStyle name="Comma 2 4 8 2 2" xfId="498" xr:uid="{54C750B9-D0BD-4FF9-B0E3-0859460EB035}"/>
    <cellStyle name="Comma 2 4 8 3" xfId="391" xr:uid="{DD5FED1F-878F-441F-842F-CE7832F32DD5}"/>
    <cellStyle name="Comma 2 4 9" xfId="172" xr:uid="{AF9FD811-DD61-433C-B870-EBC3D2129DD0}"/>
    <cellStyle name="Comma 2 4 9 2" xfId="279" xr:uid="{5EB707C7-4355-4BD4-936E-38886189F55D}"/>
    <cellStyle name="Comma 2 4 9 2 2" xfId="508" xr:uid="{3C001B8F-2F6F-4729-A096-60387EB1FF28}"/>
    <cellStyle name="Comma 2 4 9 3" xfId="401" xr:uid="{5766D841-0D3D-4336-8A3C-4FB8CE600A11}"/>
    <cellStyle name="Comma 2 5" xfId="59" xr:uid="{7A544BC4-BC25-49B3-B3A2-40CF6AAAA274}"/>
    <cellStyle name="Comma 2 5 10" xfId="88" xr:uid="{7F84647C-1F67-43DD-BD66-DCAB34B4204E}"/>
    <cellStyle name="Comma 2 5 10 2" xfId="195" xr:uid="{DCB1964D-2E1F-428E-B4A8-97EA456E9EBD}"/>
    <cellStyle name="Comma 2 5 10 2 2" xfId="424" xr:uid="{095058EC-8631-45B5-BCF9-BCA0F2EB01C6}"/>
    <cellStyle name="Comma 2 5 10 3" xfId="317" xr:uid="{ADB8F14F-11A6-4A37-8E76-5265FF08FA41}"/>
    <cellStyle name="Comma 2 5 11" xfId="72" xr:uid="{AEA2B65E-C4B1-41B7-9A07-D5739695419D}"/>
    <cellStyle name="Comma 2 5 11 2" xfId="301" xr:uid="{CF82B444-AE54-4EB9-B424-2AA62A6A7527}"/>
    <cellStyle name="Comma 2 5 12" xfId="179" xr:uid="{B259D311-FE68-4AF3-9A12-50AEDA17B128}"/>
    <cellStyle name="Comma 2 5 12 2" xfId="408" xr:uid="{9555E7FA-A938-41DF-AF6C-8CBEE12F1DB4}"/>
    <cellStyle name="Comma 2 5 13" xfId="288" xr:uid="{E5E1326A-DAD6-4345-BB09-B38C6F0D40DD}"/>
    <cellStyle name="Comma 2 5 2" xfId="96" xr:uid="{1355B6DF-AC65-4063-82B5-16EFDA1E37FA}"/>
    <cellStyle name="Comma 2 5 2 2" xfId="203" xr:uid="{C2C6F279-0485-4510-9C64-437FA875B1FD}"/>
    <cellStyle name="Comma 2 5 2 2 2" xfId="432" xr:uid="{C3E70962-61B0-4893-8332-EB221084C697}"/>
    <cellStyle name="Comma 2 5 2 3" xfId="325" xr:uid="{DEF51F73-8AB7-4A08-920A-0B956558C789}"/>
    <cellStyle name="Comma 2 5 3" xfId="106" xr:uid="{27ED4EC9-EC0F-4CF4-B95D-DA36E0065A07}"/>
    <cellStyle name="Comma 2 5 3 2" xfId="213" xr:uid="{6FCE5D38-3077-4DDA-9890-3BE43BAD6ED6}"/>
    <cellStyle name="Comma 2 5 3 2 2" xfId="442" xr:uid="{42B81D05-652B-4FBA-87CD-D4C3B9D8F8DE}"/>
    <cellStyle name="Comma 2 5 3 3" xfId="335" xr:uid="{1F6D07B6-2760-49B9-A07A-9D35C0A4CDB2}"/>
    <cellStyle name="Comma 2 5 4" xfId="116" xr:uid="{055D9B3E-26C2-4D25-80DD-1DD7C48850C9}"/>
    <cellStyle name="Comma 2 5 4 2" xfId="223" xr:uid="{E46A4EAE-2035-495A-A0E9-B5A93651F801}"/>
    <cellStyle name="Comma 2 5 4 2 2" xfId="452" xr:uid="{B728FBAC-8272-4349-A28C-4598598ED1C9}"/>
    <cellStyle name="Comma 2 5 4 3" xfId="345" xr:uid="{1023D18E-E35D-421C-A9BE-A4AE07F019F4}"/>
    <cellStyle name="Comma 2 5 5" xfId="126" xr:uid="{3801D925-4668-4CFE-AE70-2001FDF38F4D}"/>
    <cellStyle name="Comma 2 5 5 2" xfId="233" xr:uid="{18D22495-0F64-4833-99EC-1FBD051E8317}"/>
    <cellStyle name="Comma 2 5 5 2 2" xfId="462" xr:uid="{66185E1A-7B58-4A9D-B6EA-D9A8C35C1D48}"/>
    <cellStyle name="Comma 2 5 5 3" xfId="355" xr:uid="{10BD03E7-596B-4579-8EEB-3808295E570C}"/>
    <cellStyle name="Comma 2 5 6" xfId="136" xr:uid="{C0AA2036-CE8A-446E-B9C4-39BCD23022F2}"/>
    <cellStyle name="Comma 2 5 6 2" xfId="243" xr:uid="{1E21499E-CD81-4FBE-BAE2-194803B7C465}"/>
    <cellStyle name="Comma 2 5 6 2 2" xfId="472" xr:uid="{EBC643D6-1C48-4DC3-B028-DF5A47FE6C89}"/>
    <cellStyle name="Comma 2 5 6 3" xfId="365" xr:uid="{314B6431-D1EC-43AE-AEA8-F85AA520707C}"/>
    <cellStyle name="Comma 2 5 7" xfId="146" xr:uid="{3AF60F9D-3600-4B42-9ED7-C4DAB82032DB}"/>
    <cellStyle name="Comma 2 5 7 2" xfId="253" xr:uid="{454E462A-5958-4079-A527-DCDCFDE3CA08}"/>
    <cellStyle name="Comma 2 5 7 2 2" xfId="482" xr:uid="{B5EC42EA-3E94-4295-ACD1-2D22112BF1C4}"/>
    <cellStyle name="Comma 2 5 7 3" xfId="375" xr:uid="{978DCB22-6381-4E17-8D3F-8D969362C556}"/>
    <cellStyle name="Comma 2 5 8" xfId="156" xr:uid="{29E2AEE8-3048-4F60-A6E6-AF6608C60D1B}"/>
    <cellStyle name="Comma 2 5 8 2" xfId="263" xr:uid="{DFA56A48-7694-4A59-BDA8-695721330A4E}"/>
    <cellStyle name="Comma 2 5 8 2 2" xfId="492" xr:uid="{FE6391F7-3A27-49EF-96FD-7F28858297EC}"/>
    <cellStyle name="Comma 2 5 8 3" xfId="385" xr:uid="{3380F05D-F7E6-450A-B791-DB8780DCBD85}"/>
    <cellStyle name="Comma 2 5 9" xfId="166" xr:uid="{B18D9D04-37C4-42BD-A810-6EB1A30CC3AE}"/>
    <cellStyle name="Comma 2 5 9 2" xfId="273" xr:uid="{54D54C59-7402-496E-8BF0-F11F474592F1}"/>
    <cellStyle name="Comma 2 5 9 2 2" xfId="502" xr:uid="{BC5D9F2F-920F-4D0A-A6A2-F3041274809C}"/>
    <cellStyle name="Comma 2 5 9 3" xfId="395" xr:uid="{F8235A53-36B8-4E46-B9F5-029366EC3F55}"/>
    <cellStyle name="Comma 2 6" xfId="49" xr:uid="{CBE185DD-19DC-4C6C-8A13-4BFE891D9B77}"/>
    <cellStyle name="Comma 2 6 2" xfId="94" xr:uid="{EC1C14D2-BE64-4C0E-9760-D204B895E52C}"/>
    <cellStyle name="Comma 2 6 2 2" xfId="323" xr:uid="{5FB34ACE-B2DE-4156-8408-1D420BBAB4B8}"/>
    <cellStyle name="Comma 2 6 3" xfId="201" xr:uid="{43173345-07C7-4C57-817D-3559EEFB82CD}"/>
    <cellStyle name="Comma 2 6 3 2" xfId="430" xr:uid="{48F5D61E-2C4E-4868-BE5A-15998D24FF35}"/>
    <cellStyle name="Comma 2 6 4" xfId="286" xr:uid="{8405F710-47B5-4D03-AA09-41C08E04BA2F}"/>
    <cellStyle name="Comma 2 7" xfId="68" xr:uid="{D3E84CF3-828F-4F0E-BD0C-29CD7EB267F8}"/>
    <cellStyle name="Comma 2 7 2" xfId="104" xr:uid="{304DC39D-B547-4F90-BC84-46DA428C3A6E}"/>
    <cellStyle name="Comma 2 7 2 2" xfId="333" xr:uid="{EBEE7DCD-0BCA-47CC-ADC4-85F209F420EA}"/>
    <cellStyle name="Comma 2 7 3" xfId="211" xr:uid="{A0B5CF74-65D7-486F-946A-857F68AC622E}"/>
    <cellStyle name="Comma 2 7 3 2" xfId="440" xr:uid="{DE17C5AF-3E35-4F9E-A35F-91A5F9E86F6C}"/>
    <cellStyle name="Comma 2 7 4" xfId="297" xr:uid="{EEADB7A0-3657-4C53-A812-2D6A5B428E98}"/>
    <cellStyle name="Comma 2 8" xfId="114" xr:uid="{F971C25B-5464-45DE-B4CC-73BFA51D5002}"/>
    <cellStyle name="Comma 2 8 2" xfId="221" xr:uid="{20E63655-3860-41C3-81CF-D1476E3B89A9}"/>
    <cellStyle name="Comma 2 8 2 2" xfId="450" xr:uid="{BB6AB8A8-FAF2-4C5C-BE1D-0668F185F111}"/>
    <cellStyle name="Comma 2 8 3" xfId="343" xr:uid="{2D64476F-81ED-4E6F-B267-A276A711455B}"/>
    <cellStyle name="Comma 2 9" xfId="124" xr:uid="{0167F0EC-04A7-4A48-BCCB-F0389DBBD344}"/>
    <cellStyle name="Comma 2 9 2" xfId="231" xr:uid="{901F4200-85AC-4CA2-9046-4914F2DE258B}"/>
    <cellStyle name="Comma 2 9 2 2" xfId="460" xr:uid="{2892BC0D-8500-4880-A6B0-781A73F98E65}"/>
    <cellStyle name="Comma 2 9 3" xfId="353" xr:uid="{B07980A8-2685-4AAA-A3FD-47558A741CEF}"/>
    <cellStyle name="Comma 3" xfId="66" xr:uid="{D3B4D016-3863-4197-BF52-6466B0B0F47E}"/>
    <cellStyle name="Comma 3 2" xfId="173" xr:uid="{D4793A66-25A9-451E-9635-54256E7731A5}"/>
    <cellStyle name="Comma 3 2 2" xfId="402" xr:uid="{0A86ADD8-43B1-4BA6-9084-3D063C3898CF}"/>
    <cellStyle name="Comma 3 3" xfId="280" xr:uid="{2F7B0CA7-5EE5-4842-BB3C-D5D2B09D81E5}"/>
    <cellStyle name="Comma 3 3 2" xfId="509" xr:uid="{649E33A5-A22E-4481-A47A-FFC5A128F10A}"/>
    <cellStyle name="Comma 3 4" xfId="295" xr:uid="{13CCD64B-CC02-43FD-9638-0912D3C5EBEB}"/>
    <cellStyle name="Comma 4" xfId="43" xr:uid="{C3FCC5F1-84AF-4C1D-882D-21076CDB0CC0}"/>
    <cellStyle name="Currency 10" xfId="133" xr:uid="{2CD078E2-1994-47AE-85AA-B21B3EDABA50}"/>
    <cellStyle name="Currency 10 2" xfId="240" xr:uid="{F887A8F4-61CF-4447-B05F-C4E3AB055C34}"/>
    <cellStyle name="Currency 10 2 2" xfId="469" xr:uid="{3954F881-801E-4CAD-A8C5-273CDC4C2C8A}"/>
    <cellStyle name="Currency 10 3" xfId="362" xr:uid="{803682F3-9F12-4450-93F7-67225748A7AD}"/>
    <cellStyle name="Currency 11" xfId="143" xr:uid="{79D2F592-B5CB-4CB7-AE0C-3DC2BFC9B4E6}"/>
    <cellStyle name="Currency 11 2" xfId="250" xr:uid="{1A729BAA-2339-4C2E-8AE6-BEC06A6D471A}"/>
    <cellStyle name="Currency 11 2 2" xfId="479" xr:uid="{B12F0D82-EB41-419A-BCCE-59F0BCAFD231}"/>
    <cellStyle name="Currency 11 3" xfId="372" xr:uid="{C1DE5DDD-03F1-4604-A82D-B703E73F1F63}"/>
    <cellStyle name="Currency 12" xfId="153" xr:uid="{F9749B4C-4D45-4BD7-980F-034718AE2C06}"/>
    <cellStyle name="Currency 12 2" xfId="260" xr:uid="{8C454E32-143F-4B14-942D-AFCC39443245}"/>
    <cellStyle name="Currency 12 2 2" xfId="489" xr:uid="{7A9E36DD-FDE2-44A4-8E6D-0F21A6C89B3E}"/>
    <cellStyle name="Currency 12 3" xfId="382" xr:uid="{152ED041-EB1B-4C40-BA48-92732305D030}"/>
    <cellStyle name="Currency 13" xfId="69" xr:uid="{3AAAC76C-D42F-4D46-BFC0-13F1B9C44723}"/>
    <cellStyle name="Currency 13 2" xfId="298" xr:uid="{D4692593-935F-4FA2-A550-6AC265416078}"/>
    <cellStyle name="Currency 14" xfId="176" xr:uid="{32664D27-6366-4AB4-A472-E4441603D999}"/>
    <cellStyle name="Currency 14 2" xfId="405" xr:uid="{33358B7F-1C8C-44F4-A102-D26531AE70E2}"/>
    <cellStyle name="Currency 2" xfId="44" xr:uid="{C47DB5D9-60B4-4D7C-9EE3-59069365CF35}"/>
    <cellStyle name="Currency 2 10" xfId="165" xr:uid="{37DE7D57-351E-4D8C-88F7-DAA8E946605D}"/>
    <cellStyle name="Currency 2 10 2" xfId="272" xr:uid="{3695FDDE-1F70-4AD4-9F80-A32B21FAD87C}"/>
    <cellStyle name="Currency 2 10 2 2" xfId="501" xr:uid="{CAAD570C-4828-4775-A317-16D721B8CD72}"/>
    <cellStyle name="Currency 2 10 3" xfId="394" xr:uid="{0C670297-5A82-401A-8EC8-A7AB3D95FE97}"/>
    <cellStyle name="Currency 2 11" xfId="79" xr:uid="{4493393B-7914-48B4-BADA-9943F9704DE1}"/>
    <cellStyle name="Currency 2 11 2" xfId="186" xr:uid="{48B8CE78-63DD-4E66-892E-6FE67553E207}"/>
    <cellStyle name="Currency 2 11 2 2" xfId="415" xr:uid="{36685E17-629F-432B-BCCD-725D8943F493}"/>
    <cellStyle name="Currency 2 11 3" xfId="308" xr:uid="{4903FEB8-F1D4-4C03-B234-81DED76E934A}"/>
    <cellStyle name="Currency 2 12" xfId="174" xr:uid="{DCB206E8-907E-46AC-9290-849235EDDEC9}"/>
    <cellStyle name="Currency 2 12 2" xfId="281" xr:uid="{AD36F714-8C8D-4C61-98CC-34BB2B903D18}"/>
    <cellStyle name="Currency 2 12 2 2" xfId="510" xr:uid="{62A6D781-FEA9-4F29-8D57-EFC8E061A649}"/>
    <cellStyle name="Currency 2 12 3" xfId="403" xr:uid="{61B6F8E4-955F-4BEB-8274-AD0FF04F3F48}"/>
    <cellStyle name="Currency 2 13" xfId="71" xr:uid="{E73A1CA0-356B-411D-BCA4-0B647F42DCAE}"/>
    <cellStyle name="Currency 2 13 2" xfId="300" xr:uid="{8E3C6C7A-1D9A-4184-92B5-00C225EF77C9}"/>
    <cellStyle name="Currency 2 14" xfId="178" xr:uid="{58F8D9E9-6939-49A2-B15D-3231B63C6434}"/>
    <cellStyle name="Currency 2 14 2" xfId="407" xr:uid="{E57A14DF-5153-49AA-A46C-29F25444022D}"/>
    <cellStyle name="Currency 2 15" xfId="46" xr:uid="{AC21B8F4-3A28-4E5F-8E11-95DEF12284F5}"/>
    <cellStyle name="Currency 2 16" xfId="283" xr:uid="{790F4999-3668-43F6-922E-4092E22BC0A6}"/>
    <cellStyle name="Currency 2 2" xfId="58" xr:uid="{72BC99AD-27FD-4ABE-A7C1-F3CDD48BB56E}"/>
    <cellStyle name="Currency 2 2 2" xfId="87" xr:uid="{DDD62C65-EA25-461D-B090-D149F0D8E5B9}"/>
    <cellStyle name="Currency 2 2 2 2" xfId="316" xr:uid="{E7BFF3AE-0DEC-4B06-A8FD-C9F49F7BDD1F}"/>
    <cellStyle name="Currency 2 2 3" xfId="194" xr:uid="{361BAB3E-8215-420C-8176-0D93A66325B5}"/>
    <cellStyle name="Currency 2 2 3 2" xfId="423" xr:uid="{C42F57AC-16BF-4D63-BD67-E51B6311FA4F}"/>
    <cellStyle name="Currency 2 2 4" xfId="287" xr:uid="{2B034690-8355-4751-AAEE-AED3156FBAA8}"/>
    <cellStyle name="Currency 2 3" xfId="67" xr:uid="{1273BC00-DF28-4EDC-88B5-FEAF378C156E}"/>
    <cellStyle name="Currency 2 3 2" xfId="95" xr:uid="{4901E3B1-BABA-46ED-BDE7-168E4BE9261C}"/>
    <cellStyle name="Currency 2 3 2 2" xfId="324" xr:uid="{BB85B141-BDB6-41B2-B34C-A33F515D6590}"/>
    <cellStyle name="Currency 2 3 3" xfId="202" xr:uid="{B6C6C6DB-50A2-4A87-93FE-4E2FC0332E51}"/>
    <cellStyle name="Currency 2 3 3 2" xfId="431" xr:uid="{BA80E6D7-28AD-4A13-8071-41E042469DBF}"/>
    <cellStyle name="Currency 2 3 4" xfId="296" xr:uid="{5C4E711A-C099-4562-B932-7E00FF8E56B1}"/>
    <cellStyle name="Currency 2 4" xfId="105" xr:uid="{B15AFB6A-BC3D-4F9F-93A4-E1CB0AEA5654}"/>
    <cellStyle name="Currency 2 4 2" xfId="212" xr:uid="{2039E2D4-FE5E-454D-864B-861893486CCD}"/>
    <cellStyle name="Currency 2 4 2 2" xfId="441" xr:uid="{DF2A0060-6D8F-4251-8353-32476D9BF25E}"/>
    <cellStyle name="Currency 2 4 3" xfId="334" xr:uid="{EEB4E542-60CD-4E3E-AB0D-8472CD77AD09}"/>
    <cellStyle name="Currency 2 5" xfId="115" xr:uid="{75134E9E-EF5A-428C-820A-DDEC25B1DE19}"/>
    <cellStyle name="Currency 2 5 2" xfId="222" xr:uid="{C20CB5BE-AD9E-4275-906E-A5D81ADFF2DC}"/>
    <cellStyle name="Currency 2 5 2 2" xfId="451" xr:uid="{22AEF85B-30E4-404D-88B7-DBB37857D475}"/>
    <cellStyle name="Currency 2 5 3" xfId="344" xr:uid="{0CD95F31-00AE-4BA9-B4AB-520B99CCFC3D}"/>
    <cellStyle name="Currency 2 6" xfId="125" xr:uid="{661F595E-B332-44A9-8E10-5701837D9500}"/>
    <cellStyle name="Currency 2 6 2" xfId="232" xr:uid="{045198E4-1636-48DE-81ED-AF3637CA25FA}"/>
    <cellStyle name="Currency 2 6 2 2" xfId="461" xr:uid="{83D34CF9-103E-4EF3-A0AD-59ACBF3D147B}"/>
    <cellStyle name="Currency 2 6 3" xfId="354" xr:uid="{81C79D97-15BE-482A-9152-C5A05EDE873E}"/>
    <cellStyle name="Currency 2 7" xfId="135" xr:uid="{3BE042E8-6FBC-4655-B325-7083D6108198}"/>
    <cellStyle name="Currency 2 7 2" xfId="242" xr:uid="{3F820256-1C80-4BFB-AB04-5AFB7584FF9D}"/>
    <cellStyle name="Currency 2 7 2 2" xfId="471" xr:uid="{F450E1E7-A9F1-4171-88EF-AED8E9498D27}"/>
    <cellStyle name="Currency 2 7 3" xfId="364" xr:uid="{E19EF459-F82F-4EB6-A466-A2BDE2B843B1}"/>
    <cellStyle name="Currency 2 8" xfId="145" xr:uid="{D679CD89-F460-493D-B3BC-5943E0D4E762}"/>
    <cellStyle name="Currency 2 8 2" xfId="252" xr:uid="{FB869E23-D57F-4A3C-9C3C-417C11021A39}"/>
    <cellStyle name="Currency 2 8 2 2" xfId="481" xr:uid="{5153BE62-8431-4290-B00A-AADAFF17631B}"/>
    <cellStyle name="Currency 2 8 3" xfId="374" xr:uid="{FDF7BBC0-42C8-409A-8665-3657255C3C39}"/>
    <cellStyle name="Currency 2 9" xfId="155" xr:uid="{245771ED-3EEF-4914-8630-84024BB57127}"/>
    <cellStyle name="Currency 2 9 2" xfId="262" xr:uid="{609D9D64-CD79-4BA7-99BE-4045FCBF94DF}"/>
    <cellStyle name="Currency 2 9 2 2" xfId="491" xr:uid="{3662A03C-564B-4363-A8A5-35D795DECF71}"/>
    <cellStyle name="Currency 2 9 3" xfId="384" xr:uid="{482447A3-1D08-4F89-A8DA-2930ACC7B343}"/>
    <cellStyle name="Currency 3" xfId="60" xr:uid="{2C6C5DF5-6148-409B-8323-CADFBFD9E075}"/>
    <cellStyle name="Currency 3 10" xfId="167" xr:uid="{862DCE5B-932B-4D1B-A42E-6DC53E7F3E39}"/>
    <cellStyle name="Currency 3 10 2" xfId="274" xr:uid="{81486A40-280A-45B7-B563-D9A195851DC9}"/>
    <cellStyle name="Currency 3 10 2 2" xfId="503" xr:uid="{6767A6F7-2947-49CC-A003-1F12A327AFFA}"/>
    <cellStyle name="Currency 3 10 3" xfId="396" xr:uid="{EC6837CA-7D7C-490E-9236-53D2B9C5DE11}"/>
    <cellStyle name="Currency 3 11" xfId="81" xr:uid="{A426F08E-8D80-4D2C-BE98-5499684530E9}"/>
    <cellStyle name="Currency 3 11 2" xfId="188" xr:uid="{C3E5AD66-C4B2-46D6-9985-D62EFE9EC735}"/>
    <cellStyle name="Currency 3 11 2 2" xfId="417" xr:uid="{B234C639-08EA-43E5-A271-E32AADCB1748}"/>
    <cellStyle name="Currency 3 11 3" xfId="310" xr:uid="{775DC8B9-8B3A-4EC8-8162-1D8D11F7DFF1}"/>
    <cellStyle name="Currency 3 12" xfId="73" xr:uid="{9DE026ED-C0B9-47CF-B417-545E51A4D5E6}"/>
    <cellStyle name="Currency 3 12 2" xfId="302" xr:uid="{D970C294-3F20-4B34-BBCD-D1D59EE5A6D6}"/>
    <cellStyle name="Currency 3 13" xfId="180" xr:uid="{AC7F9C06-8714-4945-80A4-3225D7A64BB1}"/>
    <cellStyle name="Currency 3 13 2" xfId="409" xr:uid="{40C1A4DA-5324-48D6-A8CA-1CF6ECA92167}"/>
    <cellStyle name="Currency 3 14" xfId="289" xr:uid="{D5CFC175-0A34-4F0F-A1CE-17B244DFD029}"/>
    <cellStyle name="Currency 3 2" xfId="89" xr:uid="{C3633436-1E1F-4651-832E-CCA84F1A1442}"/>
    <cellStyle name="Currency 3 2 2" xfId="196" xr:uid="{1E06453E-6D7A-4DC9-A779-33BAA031A622}"/>
    <cellStyle name="Currency 3 2 2 2" xfId="425" xr:uid="{609A340C-8E6A-4C6C-A0D8-3A1EFCB32943}"/>
    <cellStyle name="Currency 3 2 3" xfId="318" xr:uid="{C6744162-57D3-44A7-AEF3-61667CFD87E2}"/>
    <cellStyle name="Currency 3 3" xfId="97" xr:uid="{864B87D8-FC42-47C8-B144-BBEFC694DB23}"/>
    <cellStyle name="Currency 3 3 2" xfId="204" xr:uid="{7A6B6E8C-BD28-412A-85A0-58EB26D93752}"/>
    <cellStyle name="Currency 3 3 2 2" xfId="433" xr:uid="{F56B35C9-86AB-41B4-AB82-68B76A82E085}"/>
    <cellStyle name="Currency 3 3 3" xfId="326" xr:uid="{9F066F87-EE38-4B89-B25C-D6ABE181E838}"/>
    <cellStyle name="Currency 3 4" xfId="107" xr:uid="{2AD63904-558C-4F86-B328-B39A9B6A4990}"/>
    <cellStyle name="Currency 3 4 2" xfId="214" xr:uid="{0448CB7C-0010-48BB-8DE0-1AE8701D1869}"/>
    <cellStyle name="Currency 3 4 2 2" xfId="443" xr:uid="{001BA92C-7B2D-4945-94C2-E9BEE9C1675F}"/>
    <cellStyle name="Currency 3 4 3" xfId="336" xr:uid="{CD67DBF4-E56C-4A42-9CA9-709AF33CA639}"/>
    <cellStyle name="Currency 3 5" xfId="117" xr:uid="{F453EA1C-86B1-4973-B9EB-CAC483FF2C6E}"/>
    <cellStyle name="Currency 3 5 2" xfId="224" xr:uid="{F1E38EBE-8AB5-4016-BC8E-951FBD3B7478}"/>
    <cellStyle name="Currency 3 5 2 2" xfId="453" xr:uid="{86868EAF-404D-44D5-AEE5-F95ABE772B46}"/>
    <cellStyle name="Currency 3 5 3" xfId="346" xr:uid="{800BF332-BEBE-46C8-9205-D058D8E31118}"/>
    <cellStyle name="Currency 3 6" xfId="127" xr:uid="{300B2EDD-9A69-4835-9304-1D52A80B3E24}"/>
    <cellStyle name="Currency 3 6 2" xfId="234" xr:uid="{C7241E80-60D4-4F9D-8B6A-9DA14A03BE04}"/>
    <cellStyle name="Currency 3 6 2 2" xfId="463" xr:uid="{B9E342D9-E334-48FE-A9A2-4721B3B6EC04}"/>
    <cellStyle name="Currency 3 6 3" xfId="356" xr:uid="{AD770A99-83CC-4CF4-B570-2C793BA1A314}"/>
    <cellStyle name="Currency 3 7" xfId="137" xr:uid="{DE6D5B21-AA60-4D93-A9F5-D1F6C12EAE93}"/>
    <cellStyle name="Currency 3 7 2" xfId="244" xr:uid="{EF69ADC0-BE2C-49C6-9C3C-CA38010BCB49}"/>
    <cellStyle name="Currency 3 7 2 2" xfId="473" xr:uid="{F512A88A-5335-4C8A-B139-1CB76E218CAF}"/>
    <cellStyle name="Currency 3 7 3" xfId="366" xr:uid="{60B91403-4D1B-4BD7-8458-D6A92A228262}"/>
    <cellStyle name="Currency 3 8" xfId="147" xr:uid="{9C2BABBA-D565-48EB-8C4B-E3E47E381FA2}"/>
    <cellStyle name="Currency 3 8 2" xfId="254" xr:uid="{9B0FCFEC-1275-4E99-9C83-DDAA906A91BC}"/>
    <cellStyle name="Currency 3 8 2 2" xfId="483" xr:uid="{92831DDF-2357-413D-BB58-A0B3D0C4AAA8}"/>
    <cellStyle name="Currency 3 8 3" xfId="376" xr:uid="{EF369892-D29F-496E-952B-0A5D6B6EE172}"/>
    <cellStyle name="Currency 3 9" xfId="157" xr:uid="{40707B47-A36C-4E7A-89F0-AB9787C2B793}"/>
    <cellStyle name="Currency 3 9 2" xfId="264" xr:uid="{249235D6-994C-450E-84E4-C59DAF9EDC09}"/>
    <cellStyle name="Currency 3 9 2 2" xfId="493" xr:uid="{469C6D54-A857-4355-9B9B-4EA5BE320500}"/>
    <cellStyle name="Currency 3 9 3" xfId="386" xr:uid="{0D02EEF6-F6A6-4AE0-A373-3AE544C6FD72}"/>
    <cellStyle name="Currency 4" xfId="62" xr:uid="{95525AA3-E15B-4B49-BF57-B745F04256B2}"/>
    <cellStyle name="Currency 4 10" xfId="169" xr:uid="{94C19494-AAEB-4A4B-8338-7F5EA748E2AE}"/>
    <cellStyle name="Currency 4 10 2" xfId="276" xr:uid="{844AF207-0667-4131-B724-8BA50CFFF33B}"/>
    <cellStyle name="Currency 4 10 2 2" xfId="505" xr:uid="{A572AEF8-B507-4E37-B621-3CC11F3D751E}"/>
    <cellStyle name="Currency 4 10 3" xfId="398" xr:uid="{7C4CFA95-72F3-4C9C-8147-E7AC1E5EC1D4}"/>
    <cellStyle name="Currency 4 11" xfId="83" xr:uid="{1C880DAD-6644-4B93-9014-D7E2318FCA41}"/>
    <cellStyle name="Currency 4 11 2" xfId="190" xr:uid="{86D7AF80-CCAC-468B-843F-D8215E9D9C52}"/>
    <cellStyle name="Currency 4 11 2 2" xfId="419" xr:uid="{40C41428-0158-4B99-BAEB-CFA0678FE80A}"/>
    <cellStyle name="Currency 4 11 3" xfId="312" xr:uid="{EF98AB30-F3DF-4567-B416-32620607730A}"/>
    <cellStyle name="Currency 4 12" xfId="75" xr:uid="{75552EF9-D04C-4DB6-8EA0-FEBAE0003458}"/>
    <cellStyle name="Currency 4 12 2" xfId="304" xr:uid="{3F3ABE64-122C-42F4-9BC0-BC0E622E585F}"/>
    <cellStyle name="Currency 4 13" xfId="182" xr:uid="{AFF60875-7BE4-4940-B70E-657F7AAD1321}"/>
    <cellStyle name="Currency 4 13 2" xfId="411" xr:uid="{4B1FE9E0-E7AB-4DEA-ACC1-93EDD429AD1E}"/>
    <cellStyle name="Currency 4 14" xfId="291" xr:uid="{89B09AB8-DCE1-4FC1-ABF1-D7F11987FD33}"/>
    <cellStyle name="Currency 4 2" xfId="91" xr:uid="{EC3E96EB-FB15-4664-9ED1-770E07322DDB}"/>
    <cellStyle name="Currency 4 2 2" xfId="198" xr:uid="{D32FCE6A-4BF0-43A0-9E10-0921CAD073DC}"/>
    <cellStyle name="Currency 4 2 2 2" xfId="427" xr:uid="{E0928729-E5B7-4E15-BD24-F2C9C6CAABC9}"/>
    <cellStyle name="Currency 4 2 3" xfId="320" xr:uid="{C96F809C-71B4-4F2B-85ED-A4605F5B827D}"/>
    <cellStyle name="Currency 4 3" xfId="99" xr:uid="{5D48BF14-ED93-41F4-8609-22EBF7CB6D55}"/>
    <cellStyle name="Currency 4 3 2" xfId="206" xr:uid="{41FBC670-56EC-4682-B035-78E03B910841}"/>
    <cellStyle name="Currency 4 3 2 2" xfId="435" xr:uid="{13A01670-9036-416C-87E4-BE6E639C25D6}"/>
    <cellStyle name="Currency 4 3 3" xfId="328" xr:uid="{94EF7564-BA21-4759-9191-345AE5BADE2A}"/>
    <cellStyle name="Currency 4 4" xfId="109" xr:uid="{3B19D647-8CB1-4121-8DB3-0E8C1DE90F31}"/>
    <cellStyle name="Currency 4 4 2" xfId="216" xr:uid="{62C22B83-2017-48BB-B0ED-7DB164D5F183}"/>
    <cellStyle name="Currency 4 4 2 2" xfId="445" xr:uid="{E3D3C887-2869-4B96-9D83-4CE29F70EFEA}"/>
    <cellStyle name="Currency 4 4 3" xfId="338" xr:uid="{168B6893-B0DF-44B0-B309-70D6589EAEA3}"/>
    <cellStyle name="Currency 4 5" xfId="119" xr:uid="{473DB2AA-6AB3-4453-8E86-FC97821673EC}"/>
    <cellStyle name="Currency 4 5 2" xfId="226" xr:uid="{6ABB6945-5482-44DF-B35F-E5B8AF4DA589}"/>
    <cellStyle name="Currency 4 5 2 2" xfId="455" xr:uid="{DABB0628-9082-4B0B-9D28-C27F8C6568B8}"/>
    <cellStyle name="Currency 4 5 3" xfId="348" xr:uid="{832AC3FA-4363-4485-A78D-DE8F55987CFC}"/>
    <cellStyle name="Currency 4 6" xfId="129" xr:uid="{2E6B09D7-7A21-4ABD-9D31-7C1AF704764C}"/>
    <cellStyle name="Currency 4 6 2" xfId="236" xr:uid="{9C3A3047-CCD7-44D0-AADC-B2C486135325}"/>
    <cellStyle name="Currency 4 6 2 2" xfId="465" xr:uid="{76F53FCD-32A6-469F-8B5F-A7B92C8F88F0}"/>
    <cellStyle name="Currency 4 6 3" xfId="358" xr:uid="{2981271D-94B8-4EA7-A42C-2B2E3B50415B}"/>
    <cellStyle name="Currency 4 7" xfId="139" xr:uid="{A6105EE8-DE9C-4BE1-93DD-DCF3CC006388}"/>
    <cellStyle name="Currency 4 7 2" xfId="246" xr:uid="{A795B674-055C-4AEB-9D9A-1E0BC75F91E1}"/>
    <cellStyle name="Currency 4 7 2 2" xfId="475" xr:uid="{A0270086-FDF0-4FA7-9964-BCD34AF4A7EF}"/>
    <cellStyle name="Currency 4 7 3" xfId="368" xr:uid="{2E7DCA94-69A7-4209-B70A-906DAD8B161F}"/>
    <cellStyle name="Currency 4 8" xfId="149" xr:uid="{8F2174B4-4FFA-4336-961F-0213FCBF6A68}"/>
    <cellStyle name="Currency 4 8 2" xfId="256" xr:uid="{ADA49AC4-45D4-4D06-AED9-D2EE6BFED43A}"/>
    <cellStyle name="Currency 4 8 2 2" xfId="485" xr:uid="{B2BF711A-7D98-4610-B434-86CDD611870A}"/>
    <cellStyle name="Currency 4 8 3" xfId="378" xr:uid="{5B2A3DF0-955C-48F3-A911-39BD28370452}"/>
    <cellStyle name="Currency 4 9" xfId="159" xr:uid="{05837448-0CBE-4599-9365-DD28F0758B8B}"/>
    <cellStyle name="Currency 4 9 2" xfId="266" xr:uid="{45F23322-1A44-4F63-A8A2-C893CC874FD9}"/>
    <cellStyle name="Currency 4 9 2 2" xfId="495" xr:uid="{A2F417E2-3DA8-4628-9342-D88BCA160896}"/>
    <cellStyle name="Currency 4 9 3" xfId="388" xr:uid="{8EAD7818-9A52-4B7D-97C6-87E72CCCD4A8}"/>
    <cellStyle name="Currency 5" xfId="64" xr:uid="{491AA482-9D55-4E50-B0C6-9AB24A6EA081}"/>
    <cellStyle name="Currency 5 10" xfId="85" xr:uid="{1B9E2F0F-0F39-424F-9EAC-87907485A14E}"/>
    <cellStyle name="Currency 5 10 2" xfId="192" xr:uid="{637709A4-7A19-48F4-B81E-7AEBB3C06B98}"/>
    <cellStyle name="Currency 5 10 2 2" xfId="421" xr:uid="{36413874-5B1C-47BB-97A3-2091DFDBFC94}"/>
    <cellStyle name="Currency 5 10 3" xfId="314" xr:uid="{F43A61AF-2E51-4C02-B792-66152DA5CE02}"/>
    <cellStyle name="Currency 5 11" xfId="77" xr:uid="{BB3085EB-999E-416B-A74D-F63E4E59C2AE}"/>
    <cellStyle name="Currency 5 11 2" xfId="306" xr:uid="{3B0EBE68-4699-4D7A-9452-A9BA3CD7D93E}"/>
    <cellStyle name="Currency 5 12" xfId="184" xr:uid="{79142603-3162-4265-90A2-4690828A1677}"/>
    <cellStyle name="Currency 5 12 2" xfId="413" xr:uid="{A661BE1F-21A6-49F1-A290-07F10513806D}"/>
    <cellStyle name="Currency 5 13" xfId="293" xr:uid="{7E5B68A3-7C44-490C-BD55-4BE2DB06EF6A}"/>
    <cellStyle name="Currency 5 2" xfId="101" xr:uid="{583B25C8-5074-416A-B033-995BB3B1FCEE}"/>
    <cellStyle name="Currency 5 2 2" xfId="208" xr:uid="{F7A52F34-7C9A-4C68-B10C-E660DD885872}"/>
    <cellStyle name="Currency 5 2 2 2" xfId="437" xr:uid="{169E1CE1-FDEC-4818-9DD7-70D55264BDC4}"/>
    <cellStyle name="Currency 5 2 3" xfId="330" xr:uid="{E7BEA7A4-7824-4878-8425-63988D3C90DD}"/>
    <cellStyle name="Currency 5 3" xfId="111" xr:uid="{94868F30-B891-4CA6-81FB-1013E20B42B1}"/>
    <cellStyle name="Currency 5 3 2" xfId="218" xr:uid="{18B2A332-A813-4DDD-B74B-C9B8ADB4D29E}"/>
    <cellStyle name="Currency 5 3 2 2" xfId="447" xr:uid="{00A89B3A-CFDB-4B98-A067-1798DDADDD2D}"/>
    <cellStyle name="Currency 5 3 3" xfId="340" xr:uid="{E987C7CE-F6AE-4C0C-91D6-EDC7BCE928B4}"/>
    <cellStyle name="Currency 5 4" xfId="121" xr:uid="{99F42656-5BE7-4014-90F5-8D83E2606B2C}"/>
    <cellStyle name="Currency 5 4 2" xfId="228" xr:uid="{8C93A045-033A-49CA-B888-2333B6DDC78F}"/>
    <cellStyle name="Currency 5 4 2 2" xfId="457" xr:uid="{E5772E56-3A15-4440-8772-CE4172BAD771}"/>
    <cellStyle name="Currency 5 4 3" xfId="350" xr:uid="{C96EFAD1-41BA-4D6E-96BE-D91794870BA1}"/>
    <cellStyle name="Currency 5 5" xfId="131" xr:uid="{996157F9-BE26-4912-AB36-AA7C78647262}"/>
    <cellStyle name="Currency 5 5 2" xfId="238" xr:uid="{8887E204-285C-43D0-A7F6-B3DC57C8E55C}"/>
    <cellStyle name="Currency 5 5 2 2" xfId="467" xr:uid="{201CB101-61E2-4D8C-BD1B-005BC14775ED}"/>
    <cellStyle name="Currency 5 5 3" xfId="360" xr:uid="{16138E33-6EC5-476B-A2C9-2F21167BB44A}"/>
    <cellStyle name="Currency 5 6" xfId="141" xr:uid="{DB8D313D-84CE-4C38-B56F-3263DBFA1986}"/>
    <cellStyle name="Currency 5 6 2" xfId="248" xr:uid="{50FC5603-7CAC-422E-95D8-460EC201111C}"/>
    <cellStyle name="Currency 5 6 2 2" xfId="477" xr:uid="{F58AC5F8-5F4F-4101-ADFE-C74145053786}"/>
    <cellStyle name="Currency 5 6 3" xfId="370" xr:uid="{7202D4E5-AB94-46A6-B150-6D19F0DA1576}"/>
    <cellStyle name="Currency 5 7" xfId="151" xr:uid="{700DC169-0538-4EC1-9B95-F84700F38755}"/>
    <cellStyle name="Currency 5 7 2" xfId="258" xr:uid="{36D41684-AEFB-4542-8218-D04E0065B5E9}"/>
    <cellStyle name="Currency 5 7 2 2" xfId="487" xr:uid="{8D7C77F2-DFA9-44D0-AFD5-8DFB56FC96B9}"/>
    <cellStyle name="Currency 5 7 3" xfId="380" xr:uid="{A9BA0BDF-A127-4DB4-A972-D18DCB972224}"/>
    <cellStyle name="Currency 5 8" xfId="161" xr:uid="{6F340BD3-7BB8-4BC9-9EEC-EA87D2D358E7}"/>
    <cellStyle name="Currency 5 8 2" xfId="268" xr:uid="{939E5DD4-16DD-4B7B-A3C4-4A92A637F942}"/>
    <cellStyle name="Currency 5 8 2 2" xfId="497" xr:uid="{0FCFB389-4276-4D3E-9867-1D00E9696223}"/>
    <cellStyle name="Currency 5 8 3" xfId="390" xr:uid="{A684D311-2262-4414-9C03-A1775DE215DD}"/>
    <cellStyle name="Currency 5 9" xfId="171" xr:uid="{2431D606-805A-4141-B057-B7FA44CE588B}"/>
    <cellStyle name="Currency 5 9 2" xfId="278" xr:uid="{A8020361-6B8D-4CCF-A405-F29EFAF0FC30}"/>
    <cellStyle name="Currency 5 9 2 2" xfId="507" xr:uid="{B5C77B3D-E0BA-43AD-8A10-B95EF87B00E1}"/>
    <cellStyle name="Currency 5 9 3" xfId="400" xr:uid="{5E135DE9-3580-4396-A62E-8F0022699C7D}"/>
    <cellStyle name="Currency 6" xfId="48" xr:uid="{7F25DA92-20B3-401F-ADFB-3417886A7463}"/>
    <cellStyle name="Currency 6 2" xfId="163" xr:uid="{146B648B-8B7A-40CF-82F7-457BE398DD36}"/>
    <cellStyle name="Currency 6 2 2" xfId="270" xr:uid="{2D9F092F-9F60-49D6-8B8C-659D90C81238}"/>
    <cellStyle name="Currency 6 2 2 2" xfId="499" xr:uid="{2349057D-46F6-4326-9599-ADB9195567FE}"/>
    <cellStyle name="Currency 6 2 3" xfId="392" xr:uid="{9FD5E125-D22B-42A2-AEA9-714500948F95}"/>
    <cellStyle name="Currency 6 3" xfId="93" xr:uid="{EA65C7A4-442D-4630-BA70-A93A6830421B}"/>
    <cellStyle name="Currency 6 3 2" xfId="322" xr:uid="{EAD33AB8-4F9A-4EDD-962C-ACAA2FAFE6C8}"/>
    <cellStyle name="Currency 6 4" xfId="200" xr:uid="{B1C1B97B-8709-4802-9623-E849D6587E91}"/>
    <cellStyle name="Currency 6 4 2" xfId="429" xr:uid="{214577A6-1612-4924-9EEE-C67C20E956A7}"/>
    <cellStyle name="Currency 6 5" xfId="285" xr:uid="{352E85FE-34C0-4AFB-89A1-84A6F3C5CFF8}"/>
    <cellStyle name="Currency 7" xfId="103" xr:uid="{E1204A86-4BDE-4BE5-9C84-DD6EC4B0D0C2}"/>
    <cellStyle name="Currency 7 2" xfId="210" xr:uid="{979188CF-8E53-4EE4-A47B-DB21AC81FA20}"/>
    <cellStyle name="Currency 7 2 2" xfId="439" xr:uid="{51EFA41A-B077-4498-A8D1-0E3C4F33119E}"/>
    <cellStyle name="Currency 7 3" xfId="332" xr:uid="{30E52323-EC5C-4115-A920-D2E88FE4BD36}"/>
    <cellStyle name="Currency 8" xfId="113" xr:uid="{6444E6BA-AA31-4AB1-B0F1-6BD48539FC4F}"/>
    <cellStyle name="Currency 8 2" xfId="220" xr:uid="{71B94F35-8439-43DF-9976-CDD6494EC3DF}"/>
    <cellStyle name="Currency 8 2 2" xfId="449" xr:uid="{595C1163-B530-4D30-8C03-E99E667D4F9C}"/>
    <cellStyle name="Currency 8 3" xfId="342" xr:uid="{84AEDBFC-4803-4ECF-B4B2-7AE6746C9A8B}"/>
    <cellStyle name="Currency 9" xfId="123" xr:uid="{4E5300DA-3689-4A6C-B42A-00ECA9A8DFA6}"/>
    <cellStyle name="Currency 9 2" xfId="230" xr:uid="{5DE7116B-FDCA-42D9-8DE2-996A308F6146}"/>
    <cellStyle name="Currency 9 2 2" xfId="459" xr:uid="{4D096428-9641-4DB8-9F74-5BC04271FD2B}"/>
    <cellStyle name="Currency 9 3" xfId="352" xr:uid="{6A392B05-D55E-43B2-8408-754FDD687071}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1" xr:uid="{ADBBF38F-D3C7-4C14-944B-624C32853701}"/>
    <cellStyle name="Neutral 3" xfId="56" xr:uid="{40680AF5-B8AD-45E8-805A-BFB8E5884B27}"/>
    <cellStyle name="Normal" xfId="0" builtinId="0"/>
    <cellStyle name="Note" xfId="13" builtinId="10" customBuiltin="1"/>
    <cellStyle name="Output" xfId="8" builtinId="21" customBuiltin="1"/>
    <cellStyle name="Title 2" xfId="42" xr:uid="{B680FCB9-304A-4292-B084-A4123B026C2E}"/>
    <cellStyle name="Title 3" xfId="57" xr:uid="{CC3515CA-9AC6-4939-B79D-17E409B5B88A}"/>
    <cellStyle name="Total" xfId="15" builtinId="25" customBuiltin="1"/>
    <cellStyle name="Warning Text" xfId="1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s">
        <v>#N/A Requesting Data...512062665</v>
        <stp/>
        <stp>BTODAY|10610048301435813905</stp>
        <tr r="U13" s="1"/>
      </tp>
    </main>
    <main first="bloomberg.rtd">
      <tp>
        <v>99.214998864283999</v>
        <stp/>
        <stp>##V3_BDPV12</stp>
        <stp>IT0005480980 Govt</stp>
        <stp>YAS_BOND_PX</stp>
        <stp>[Austria vol and convexity calc.xlsx]Ragb vol calc!R22C7</stp>
        <stp>YAS_BOND_YLD</stp>
        <stp>2.197102</stp>
        <tr r="G22" s="1"/>
      </tp>
    </main>
    <main first="bloomberg.rtd">
      <tp t="s">
        <v>25/05/2053</v>
        <stp/>
        <stp>##V3_BDPV12</stp>
        <stp>FR0014004J31 Govt</stp>
        <stp>maturity</stp>
        <stp>[Austria vol and convexity calc.xlsx]Ragb vol calc!R31C5</stp>
        <tr r="E31" s="1"/>
      </tp>
      <tp>
        <v>91.013503155049477</v>
        <stp/>
        <stp>##V3_BDPV12</stp>
        <stp>IT0005441883 Govt</stp>
        <stp>YAS_BOND_PX</stp>
        <stp>[Austria vol and convexity calc.xlsx]Ragb vol calc!R20C7</stp>
        <stp>YAS_BOND_YLD</stp>
        <stp>2.478367</stp>
        <tr r="G20" s="1"/>
      </tp>
    </main>
    <main first="bloomberg.rtd">
      <tp t="s">
        <v>25/06/2044</v>
        <stp/>
        <stp>##V3_BDPV12</stp>
        <stp>FR0014002JM6 Govt</stp>
        <stp>maturity</stp>
        <stp>[Austria vol and convexity calc.xlsx]Ragb vol calc!R36C5</stp>
        <tr r="E36" s="1"/>
      </tp>
    </main>
    <main first="bloomberg.rtd">
      <tp>
        <v>2.15</v>
        <stp/>
        <stp>##V3_BDPV12</stp>
        <stp>IT0005441883 Govt</stp>
        <stp>coupon</stp>
        <stp>[Austria vol and convexity calc.xlsx]Ragb vol calc!R20C5</stp>
        <tr r="E20" s="1"/>
      </tp>
    </main>
    <main first="bloomberg.rtd">
      <tp>
        <v>2.15</v>
        <stp/>
        <stp>##V3_BDPV12</stp>
        <stp>IT0005480980 Govt</stp>
        <stp>coupon</stp>
        <stp>[Austria vol and convexity calc.xlsx]Ragb vol calc!R22C5</stp>
        <tr r="E22" s="1"/>
      </tp>
      <tp t="s">
        <v>01/03/2072</v>
        <stp/>
        <stp>##V3_BDPV12</stp>
        <stp>IT0005441883 Govt</stp>
        <stp>maturity</stp>
        <stp>[Austria vol and convexity calc.xlsx]Ragb vol calc!R20C5</stp>
        <tr r="E20" s="1"/>
      </tp>
      <tp t="s">
        <v>01/09/2051</v>
        <stp/>
        <stp>##V3_BDPV12</stp>
        <stp>IT0005425233 corp</stp>
        <stp>maturity</stp>
        <stp>[Austria vol and convexity calc.xlsx]Ragb vol calc!R23C5</stp>
        <tr r="E23" s="1"/>
      </tp>
      <tp>
        <v>0.75</v>
        <stp/>
        <stp>##V3_BDPV12</stp>
        <stp>FR0014004J31 Govt</stp>
        <stp>coupon</stp>
        <stp>[Austria vol and convexity calc.xlsx]Ragb vol calc!R31C5</stp>
        <tr r="E31" s="1"/>
      </tp>
      <tp t="s">
        <v>01/09/2052</v>
        <stp/>
        <stp>##V3_BDPV12</stp>
        <stp>IT0005480980 Govt</stp>
        <stp>maturity</stp>
        <stp>[Austria vol and convexity calc.xlsx]Ragb vol calc!R22C5</stp>
        <tr r="E22" s="1"/>
      </tp>
      <tp>
        <v>1.7</v>
        <stp/>
        <stp>##V3_BDPV12</stp>
        <stp>IT0005425233 corp</stp>
        <stp>coupon</stp>
        <stp>[Austria vol and convexity calc.xlsx]Ragb vol calc!R23C5</stp>
        <tr r="E23" s="1"/>
      </tp>
    </main>
    <main first="bloomberg.rtd">
      <tp t="s">
        <v>BTPS</v>
        <stp/>
        <stp>##V3_BDPV12</stp>
        <stp>IT0005425233 corp</stp>
        <stp>ticker</stp>
        <stp>[Austria vol and convexity calc.xlsx]Ragb vol calc!R23C5</stp>
        <tr r="E23" s="1"/>
      </tp>
    </main>
    <main first="bofaddin.rtdserver">
      <tp t="s">
        <v>#N/A N/A</v>
        <stp/>
        <stp>BDH|15851955274637306641</stp>
        <tr r="T32" s="1"/>
      </tp>
    </main>
    <main first="bloomberg.rtd">
      <tp>
        <v>172.05392202972232</v>
        <stp/>
        <stp>##V3_BDPV12</stp>
        <stp>EH878672 Corp</stp>
        <stp>YAS_BOND_PX</stp>
        <stp>[Empirical vol and convexity calc.xlsx]Ragb vol calc!R37C9</stp>
        <stp>YAS_BOND_YLD</stp>
        <stp>0.54355288212157</stp>
        <tr r="I37" s="1"/>
      </tp>
      <tp>
        <v>132.3687230424367</v>
        <stp/>
        <stp>##V3_BDPV12</stp>
        <stp>AX099966 Corp</stp>
        <stp>YAS_BOND_PX</stp>
        <stp>[Empirical vol and convexity calc.xlsx]Ragb vol calc!R25C8</stp>
        <stp>YAS_BOND_YLD</stp>
        <stp>2.27806376013189</stp>
        <tr r="H25" s="1"/>
      </tp>
    </main>
    <main first="bloomberg.rtd">
      <tp t="s">
        <v>FRTR</v>
        <stp/>
        <stp>##V3_BDPV12</stp>
        <stp>FR0014004J31 Govt</stp>
        <stp>ticker</stp>
        <stp>[Austria vol and convexity calc.xlsx]Ragb vol calc!R31C5</stp>
        <tr r="E31" s="1"/>
      </tp>
    </main>
    <main first="bloomberg.rtd">
      <tp>
        <v>78.035043699289147</v>
        <stp/>
        <stp>##V3_BDPV12</stp>
        <stp>BK227321 Corp</stp>
        <stp>YAS_BOND_PX</stp>
        <stp>[Empirical vol and convexity calc.xlsx]Ragb vol calc!R18C8</stp>
        <stp>YAS_BOND_YLD</stp>
        <stp>1.23718092412486</stp>
        <tr r="H18" s="1"/>
      </tp>
    </main>
    <main first="bofaddin.rtdserver">
      <tp t="s">
        <v>#N/A N/A</v>
        <stp/>
        <stp>BDH|13835489796039149562</stp>
        <tr r="T20" s="1"/>
      </tp>
    </main>
    <main first="bloomberg.rtd">
      <tp t="s">
        <v>BTPS</v>
        <stp/>
        <stp>##V3_BDPV12</stp>
        <stp>IT0005441883 Govt</stp>
        <stp>ticker</stp>
        <stp>[Austria vol and convexity calc.xlsx]Ragb vol calc!R20C5</stp>
        <tr r="E20" s="1"/>
      </tp>
    </main>
    <main first="bofaddin.rtdserver">
      <tp t="s">
        <v>#N/A N/A</v>
        <stp/>
        <stp>BDH|17059953000384988809</stp>
        <tr r="T27" s="1"/>
      </tp>
    </main>
    <main first="bloomberg.rtd">
      <tp>
        <v>165.72720886643125</v>
        <stp/>
        <stp>##V3_BDPV12</stp>
        <stp>EH878672 Corp</stp>
        <stp>YAS_BOND_PX</stp>
        <stp>[Empirical vol and convexity calc.xlsx]Ragb vol calc!R37C8</stp>
        <stp>YAS_BOND_YLD</stp>
        <stp>0.79898711787843</stp>
        <tr r="H37" s="1"/>
      </tp>
      <tp>
        <v>113.28243231645158</v>
        <stp/>
        <stp>##V3_BDPV12</stp>
        <stp>QZ766515 Corp</stp>
        <stp>YAS_BOND_PX</stp>
        <stp>[Empirical vol and convexity calc.xlsx]Ragb vol calc!R21C9</stp>
        <stp>YAS_BOND_YLD</stp>
        <stp>2.33645607718482</stp>
        <tr r="I21" s="1"/>
      </tp>
      <tp>
        <v>103.35718427148188</v>
        <stp/>
        <stp>##V3_BDPV12</stp>
        <stp>QZ766515 Corp</stp>
        <stp>YAS_BOND_PX</stp>
        <stp>[Empirical vol and convexity calc.xlsx]Ragb vol calc!R21C8</stp>
        <stp>YAS_BOND_YLD</stp>
        <stp>2.68916392281518</stp>
        <tr r="H21" s="1"/>
      </tp>
    </main>
    <main first="bloomberg.rtd">
      <tp>
        <v>91.655092876430302</v>
        <stp/>
        <stp>##V3_BDPV12</stp>
        <stp>BK227321 Corp</stp>
        <stp>YAS_BOND_PX</stp>
        <stp>[Empirical vol and convexity calc.xlsx]Ragb vol calc!R18C9</stp>
        <stp>YAS_BOND_YLD</stp>
        <stp>0.98267507587514</stp>
        <tr r="I18" s="1"/>
      </tp>
    </main>
    <main first="bofaddin.rtdserver">
      <tp t="s">
        <v>#N/A N/A</v>
        <stp/>
        <stp>BDH|16078181589667684821</stp>
        <tr r="T25" s="1"/>
      </tp>
    </main>
    <main first="bloomberg.rtd">
      <tp t="s">
        <v>BTPS</v>
        <stp/>
        <stp>##V3_BDPV12</stp>
        <stp>IT0005480980 Govt</stp>
        <stp>ticker</stp>
        <stp>[Austria vol and convexity calc.xlsx]Ragb vol calc!R22C5</stp>
        <tr r="E22" s="1"/>
      </tp>
    </main>
    <main first="bofaddin.rtdserver">
      <tp t="s">
        <v>#N/A N/A</v>
        <stp/>
        <stp>BDH|10177149246415849020</stp>
        <tr r="T26" s="1"/>
      </tp>
    </main>
    <main first="bloomberg.rtd">
      <tp>
        <v>19.798475719482411</v>
        <stp/>
        <stp>##V3_BDPV12</stp>
        <stp>FR0014002JM6 Govt</stp>
        <stp>Risk_mid</stp>
        <stp>[Austria vol and convexity calc.xlsx]Ragb vol calc!R36C15</stp>
        <tr r="O36" s="1"/>
      </tp>
      <tp>
        <v>25.744202622833967</v>
        <stp/>
        <stp>##V3_BDPV12</stp>
        <stp>FR0014004J31 Govt</stp>
        <stp>Risk_mid</stp>
        <stp>[Austria vol and convexity calc.xlsx]Ragb vol calc!R31C15</stp>
        <tr r="O31" s="1"/>
      </tp>
    </main>
    <main first="bofaddin.rtdserver">
      <tp t="s">
        <v>#N/A N/A</v>
        <stp/>
        <stp>BDH|13760310677560801118</stp>
        <tr r="T36" s="1"/>
      </tp>
    </main>
    <main first="bloomberg.rtd">
      <tp>
        <v>140.79201744999091</v>
        <stp/>
        <stp>##V3_BDPV12</stp>
        <stp>AX099966 Corp</stp>
        <stp>YAS_BOND_PX</stp>
        <stp>[Empirical vol and convexity calc.xlsx]Ragb vol calc!R25C9</stp>
        <stp>YAS_BOND_YLD</stp>
        <stp>1.94374223986811</stp>
        <tr r="I25" s="1"/>
      </tp>
    </main>
    <main first="bofaddin.rtdserver">
      <tp t="s">
        <v>#N/A N/A</v>
        <stp/>
        <stp>BDH|10908948888302239705</stp>
        <tr r="T17" s="1"/>
      </tp>
    </main>
    <main first="bofaddin.rtdserver">
      <tp t="s">
        <v>#N/A N/A</v>
        <stp/>
        <stp>BDH|13641630800394789480</stp>
        <tr r="T35" s="1"/>
      </tp>
    </main>
    <main first="bloomberg.rtd">
      <tp t="s">
        <v>01/03/2067</v>
        <stp/>
        <stp>##V3_BDPV12</stp>
        <stp>QZ766515 Corp</stp>
        <stp>maturity</stp>
        <stp>[Austria vol and convexity calc.xlsx]Ragb vol calc!R21C5</stp>
        <tr r="E21" s="1"/>
      </tp>
      <tp>
        <v>127.77449114877447</v>
        <stp/>
        <stp>##V3_BDPV12</stp>
        <stp>AN868354 Corp</stp>
        <stp>YAS_BOND_PX</stp>
        <stp>[Austria vol and convexity calc.xlsx]Ragb vol calc!R26C7</stp>
        <stp>YAS_BOND_YLD</stp>
        <stp>2.077372</stp>
        <tr r="G26" s="1"/>
      </tp>
      <tp>
        <v>123.92500520918898</v>
        <stp/>
        <stp>##V3_BDPV12</stp>
        <stp>JK759782 Corp</stp>
        <stp>YAS_BOND_PX</stp>
        <stp>[Austria vol and convexity calc.xlsx]Ragb vol calc!R28C7</stp>
        <stp>YAS_BOND_YLD</stp>
        <stp>1.069228</stp>
        <tr r="G28" s="1"/>
      </tp>
      <tp t="s">
        <v>BTPS</v>
        <stp/>
        <stp>##V3_BDPV12</stp>
        <stp>QZ766515 Corp</stp>
        <stp>ticker</stp>
        <stp>[Austria vol and convexity calc.xlsx]Ragb vol calc!R21C5</stp>
        <tr r="E21" s="1"/>
      </tp>
      <tp t="s">
        <v>FRTR</v>
        <stp/>
        <stp>##V3_BDPV12</stp>
        <stp>JK759782 Corp</stp>
        <stp>ticker</stp>
        <stp>[Austria vol and convexity calc.xlsx]Ragb vol calc!R28C5</stp>
        <tr r="E28" s="1"/>
      </tp>
      <tp>
        <v>96.23100006135968</v>
        <stp/>
        <stp>##V3_BDPV12</stp>
        <stp>BJ736172 Corp</stp>
        <stp>YAS_BOND_PX</stp>
        <stp>[Austria vol and convexity calc.xlsx]Ragb vol calc!R38C7</stp>
        <stp>YAS_BOND_YLD</stp>
        <stp>0.720409</stp>
        <tr r="G38" s="1"/>
      </tp>
      <tp>
        <v>126.85448953976775</v>
        <stp/>
        <stp>##V3_BDPV12</stp>
        <stp>AN613632 Corp</stp>
        <stp>YAS_BOND_PX</stp>
        <stp>[Austria vol and convexity calc.xlsx]Ragb vol calc!R34C7</stp>
        <stp>YAS_BOND_YLD</stp>
        <stp>0.855761</stp>
        <tr r="G34" s="1"/>
      </tp>
      <tp t="s">
        <v>FRTR</v>
        <stp/>
        <stp>##V3_BDPV12</stp>
        <stp>EJ609837 Corp</stp>
        <stp>ticker</stp>
        <stp>[Austria vol and convexity calc.xlsx]Ragb vol calc!R35C5</stp>
        <tr r="E35" s="1"/>
      </tp>
      <tp t="s">
        <v>FRTR</v>
        <stp/>
        <stp>##V3_BDPV12</stp>
        <stp>AN613632 Corp</stp>
        <stp>ticker</stp>
        <stp>[Austria vol and convexity calc.xlsx]Ragb vol calc!R34C5</stp>
        <tr r="E34" s="1"/>
      </tp>
      <tp t="s">
        <v>FRTR</v>
        <stp/>
        <stp>##V3_BDPV12</stp>
        <stp>ZP736071 Corp</stp>
        <stp>ticker</stp>
        <stp>[Austria vol and convexity calc.xlsx]Ragb vol calc!R32C5</stp>
        <tr r="E32" s="1"/>
      </tp>
      <tp t="s">
        <v>BTPS</v>
        <stp/>
        <stp>##V3_BDPV12</stp>
        <stp>ZP513132 Corp</stp>
        <stp>ticker</stp>
        <stp>[Austria vol and convexity calc.xlsx]Ragb vol calc!R24C5</stp>
        <tr r="E24" s="1"/>
      </tp>
      <tp>
        <v>152.1085041177258</v>
        <stp/>
        <stp>##V3_BDPV12</stp>
        <stp>EJ609837 Corp</stp>
        <stp>YAS_BOND_PX</stp>
        <stp>[Austria vol and convexity calc.xlsx]Ragb vol calc!R35C7</stp>
        <stp>YAS_BOND_YLD</stp>
        <stp>0.792874</stp>
        <tr r="G35" s="1"/>
      </tp>
    </main>
    <main first="bloomberg.rtd">
      <tp t="s">
        <v>BTPS</v>
        <stp/>
        <stp>##V3_BDPV12</stp>
        <stp>AX099966 Corp</stp>
        <stp>ticker</stp>
        <stp>[Austria vol and convexity calc.xlsx]Ragb vol calc!R25C5</stp>
        <tr r="E25" s="1"/>
      </tp>
      <tp>
        <v>76.197509567888432</v>
        <stp/>
        <stp>##V3_BDPV12</stp>
        <stp>BN616399 Corp</stp>
        <stp>YAS_BOND_PX</stp>
        <stp>[Austria vol and convexity calc.xlsx]Ragb vol calc!R27C7</stp>
        <stp>YAS_BOND_YLD</stp>
        <stp>1.121636</stp>
        <tr r="G27" s="1"/>
      </tp>
      <tp t="s">
        <v>FRTR</v>
        <stp/>
        <stp>##V3_BDPV12</stp>
        <stp>ED830747 Corp</stp>
        <stp>ticker</stp>
        <stp>[Austria vol and convexity calc.xlsx]Ragb vol calc!R30C5</stp>
        <tr r="E30" s="1"/>
      </tp>
      <tp t="s">
        <v>01/09/2050</v>
        <stp/>
        <stp>##V3_BDPV12</stp>
        <stp>ZP513132 Corp</stp>
        <stp>maturity</stp>
        <stp>[Austria vol and convexity calc.xlsx]Ragb vol calc!R24C5</stp>
        <tr r="E24" s="1"/>
      </tp>
    </main>
    <main first="bloomberg.rtd">
      <tp t="s">
        <v>25/05/2052</v>
        <stp/>
        <stp>##V3_BDPV12</stp>
        <stp>ZP736071 Corp</stp>
        <stp>maturity</stp>
        <stp>[Austria vol and convexity calc.xlsx]Ragb vol calc!R32C5</stp>
        <tr r="E32" s="1"/>
      </tp>
    </main>
    <main first="bloomberg.rtd">
      <tp t="s">
        <v>FRTR</v>
        <stp/>
        <stp>##V3_BDPV12</stp>
        <stp>BN616399 Corp</stp>
        <stp>ticker</stp>
        <stp>[Austria vol and convexity calc.xlsx]Ragb vol calc!R27C5</stp>
        <tr r="E27" s="1"/>
      </tp>
    </main>
    <main first="bloomberg.rtd">
      <tp t="s">
        <v>FRTR</v>
        <stp/>
        <stp>##V3_BDPV12</stp>
        <stp>BJ736172 Corp</stp>
        <stp>ticker</stp>
        <stp>[Austria vol and convexity calc.xlsx]Ragb vol calc!R38C5</stp>
        <tr r="E38" s="1"/>
      </tp>
      <tp t="s">
        <v>RAGB</v>
        <stp/>
        <stp>##V3_BDPV12</stp>
        <stp>BK227321 Corp</stp>
        <stp>ticker</stp>
        <stp>[Austria vol and convexity calc.xlsx]Ragb vol calc!R18C5</stp>
        <tr r="E18" s="1"/>
      </tp>
      <tp t="s">
        <v>FRTR</v>
        <stp/>
        <stp>##V3_BDPV12</stp>
        <stp>EH878672 Corp</stp>
        <stp>ticker</stp>
        <stp>[Austria vol and convexity calc.xlsx]Ragb vol calc!R37C5</stp>
        <tr r="E37" s="1"/>
      </tp>
      <tp t="s">
        <v>RAGB</v>
        <stp/>
        <stp>##V3_BDPV12</stp>
        <stp>AP115406 Corp</stp>
        <stp>ticker</stp>
        <stp>[Austria vol and convexity calc.xlsx]Ragb vol calc!R19C5</stp>
        <tr r="E19" s="1"/>
      </tp>
      <tp t="s">
        <v>FRTR</v>
        <stp/>
        <stp>##V3_BDPV12</stp>
        <stp>AX284183 Corp</stp>
        <stp>ticker</stp>
        <stp>[Austria vol and convexity calc.xlsx]Ragb vol calc!R33C5</stp>
        <tr r="E33" s="1"/>
      </tp>
      <tp t="s">
        <v>FRTR</v>
        <stp/>
        <stp>##V3_BDPV12</stp>
        <stp>EI182316 Corp</stp>
        <stp>ticker</stp>
        <stp>[Austria vol and convexity calc.xlsx]Ragb vol calc!R29C5</stp>
        <tr r="E29" s="1"/>
      </tp>
      <tp>
        <v>84.483475560138274</v>
        <stp/>
        <stp>##V3_BDPV12</stp>
        <stp>BK227321 Corp</stp>
        <stp>YAS_BOND_PX</stp>
        <stp>[Austria vol and convexity calc.xlsx]Ragb vol calc!R18C7</stp>
        <stp>YAS_BOND_YLD</stp>
        <stp>1.109928</stp>
        <tr r="G18" s="1"/>
      </tp>
    </main>
    <main first="bloomberg.rtd">
      <tp t="s">
        <v>BTPS</v>
        <stp/>
        <stp>##V3_BDPV12</stp>
        <stp>AN868354 Corp</stp>
        <stp>ticker</stp>
        <stp>[Austria vol and convexity calc.xlsx]Ragb vol calc!R26C5</stp>
        <tr r="E26" s="1"/>
      </tp>
      <tp>
        <v>186.17950401338186</v>
        <stp/>
        <stp>##V3_BDPV12</stp>
        <stp>ED830747 Corp</stp>
        <stp>YAS_BOND_PX</stp>
        <stp>[Austria vol and convexity calc.xlsx]Ragb vol calc!R30C7</stp>
        <stp>YAS_BOND_YLD</stp>
        <stp>0.959009</stp>
        <tr r="G30" s="1"/>
      </tp>
      <tp>
        <v>195.1199957265782</v>
        <stp/>
        <stp>##V3_BDPV12</stp>
        <stp>EI182316 Corp</stp>
        <stp>YAS_BOND_PX</stp>
        <stp>[Austria vol and convexity calc.xlsx]Ragb vol calc!R29C7</stp>
        <stp>YAS_BOND_YLD</stp>
        <stp>0.995929</stp>
        <tr r="G29" s="1"/>
      </tp>
      <tp>
        <v>1.5</v>
        <stp/>
        <stp>##V3_BDPV12</stp>
        <stp>AX284183 Corp</stp>
        <stp>coupon</stp>
        <stp>[Austria vol and convexity calc.xlsx]Ragb vol calc!R33C5</stp>
        <tr r="E33" s="1"/>
      </tp>
      <tp>
        <v>4</v>
        <stp/>
        <stp>##V3_BDPV12</stp>
        <stp>EI182316 Corp</stp>
        <stp>coupon</stp>
        <stp>[Austria vol and convexity calc.xlsx]Ragb vol calc!R29C5</stp>
        <tr r="E29" s="1"/>
      </tp>
      <tp>
        <v>0.85</v>
        <stp/>
        <stp>##V3_BDPV12</stp>
        <stp>BK227321 Corp</stp>
        <stp>coupon</stp>
        <stp>[Austria vol and convexity calc.xlsx]Ragb vol calc!R18C5</stp>
        <tr r="E18" s="1"/>
      </tp>
      <tp>
        <v>0.5</v>
        <stp/>
        <stp>##V3_BDPV12</stp>
        <stp>BJ736172 Corp</stp>
        <stp>coupon</stp>
        <stp>[Austria vol and convexity calc.xlsx]Ragb vol calc!R38C5</stp>
        <tr r="E38" s="1"/>
      </tp>
      <tp t="s">
        <v>25/04/2055</v>
        <stp/>
        <stp>##V3_BDPV12</stp>
        <stp>ED830747 Corp</stp>
        <stp>maturity</stp>
        <stp>[Austria vol and convexity calc.xlsx]Ragb vol calc!R30C5</stp>
        <tr r="E30" s="1"/>
      </tp>
      <tp>
        <v>2.1</v>
        <stp/>
        <stp>##V3_BDPV12</stp>
        <stp>AP115406 Corp</stp>
        <stp>coupon</stp>
        <stp>[Austria vol and convexity calc.xlsx]Ragb vol calc!R19C5</stp>
        <tr r="E19" s="1"/>
      </tp>
      <tp>
        <v>4.5</v>
        <stp/>
        <stp>##V3_BDPV12</stp>
        <stp>EH878672 Corp</stp>
        <stp>coupon</stp>
        <stp>[Austria vol and convexity calc.xlsx]Ragb vol calc!R37C5</stp>
        <tr r="E37" s="1"/>
      </tp>
      <tp>
        <v>0.5</v>
        <stp/>
        <stp>##V3_BDPV12</stp>
        <stp>BN616399 Corp</stp>
        <stp>coupon</stp>
        <stp>[Austria vol and convexity calc.xlsx]Ragb vol calc!R27C5</stp>
        <tr r="E27" s="1"/>
      </tp>
      <tp>
        <v>3.45</v>
        <stp/>
        <stp>##V3_BDPV12</stp>
        <stp>AN868354 Corp</stp>
        <stp>coupon</stp>
        <stp>[Austria vol and convexity calc.xlsx]Ragb vol calc!R26C5</stp>
        <tr r="E26" s="1"/>
      </tp>
      <tp t="s">
        <v>25/05/2048</v>
        <stp/>
        <stp>##V3_BDPV12</stp>
        <stp>AN613632 Corp</stp>
        <stp>maturity</stp>
        <stp>[Austria vol and convexity calc.xlsx]Ragb vol calc!R34C5</stp>
        <tr r="E34" s="1"/>
      </tp>
      <tp t="s">
        <v>25/05/2050</v>
        <stp/>
        <stp>##V3_BDPV12</stp>
        <stp>AX284183 Corp</stp>
        <stp>maturity</stp>
        <stp>[Austria vol and convexity calc.xlsx]Ragb vol calc!R33C5</stp>
        <tr r="E33" s="1"/>
      </tp>
      <tp>
        <v>114.53800920705275</v>
        <stp/>
        <stp>##V3_BDPV12</stp>
        <stp>AX284183 Corp</stp>
        <stp>YAS_BOND_PX</stp>
        <stp>[Austria vol and convexity calc.xlsx]Ragb vol calc!R33C7</stp>
        <stp>YAS_BOND_YLD</stp>
        <stp>0.914761</stp>
        <tr r="G33" s="1"/>
      </tp>
      <tp>
        <v>136.49549295064998</v>
        <stp/>
        <stp>##V3_BDPV12</stp>
        <stp>AX099966 Corp</stp>
        <stp>YAS_BOND_PX</stp>
        <stp>[Austria vol and convexity calc.xlsx]Ragb vol calc!R25C7</stp>
        <stp>YAS_BOND_YLD</stp>
        <stp>2.110903</stp>
        <tr r="G25" s="1"/>
      </tp>
      <tp>
        <v>4</v>
        <stp/>
        <stp>##V3_BDPV12</stp>
        <stp>ED830747 Corp</stp>
        <stp>coupon</stp>
        <stp>[Austria vol and convexity calc.xlsx]Ragb vol calc!R30C5</stp>
        <tr r="E30" s="1"/>
      </tp>
    </main>
    <main first="bloomberg.rtd">
      <tp t="s">
        <v>25/05/2072</v>
        <stp/>
        <stp>##V3_BDPV12</stp>
        <stp>BN616399 Corp</stp>
        <stp>maturity</stp>
        <stp>[Austria vol and convexity calc.xlsx]Ragb vol calc!R27C5</stp>
        <tr r="E27" s="1"/>
      </tp>
      <tp>
        <v>2</v>
        <stp/>
        <stp>##V3_BDPV12</stp>
        <stp>AN613632 Corp</stp>
        <stp>coupon</stp>
        <stp>[Austria vol and convexity calc.xlsx]Ragb vol calc!R34C5</stp>
        <tr r="E34" s="1"/>
      </tp>
      <tp t="s">
        <v>25/05/2040</v>
        <stp/>
        <stp>##V3_BDPV12</stp>
        <stp>BJ736172 Corp</stp>
        <stp>maturity</stp>
        <stp>[Austria vol and convexity calc.xlsx]Ragb vol calc!R38C5</stp>
        <tr r="E38" s="1"/>
      </tp>
    </main>
    <main first="bloomberg.rtd">
      <tp>
        <v>3.25</v>
        <stp/>
        <stp>##V3_BDPV12</stp>
        <stp>EJ609837 Corp</stp>
        <stp>coupon</stp>
        <stp>[Austria vol and convexity calc.xlsx]Ragb vol calc!R35C5</stp>
        <tr r="E35" s="1"/>
      </tp>
      <tp t="s">
        <v>30/06/2120</v>
        <stp/>
        <stp>##V3_BDPV12</stp>
        <stp>BK227321 Corp</stp>
        <stp>maturity</stp>
        <stp>[Austria vol and convexity calc.xlsx]Ragb vol calc!R18C5</stp>
        <tr r="E18" s="1"/>
      </tp>
      <tp t="s">
        <v>20/09/2117</v>
        <stp/>
        <stp>##V3_BDPV12</stp>
        <stp>AP115406 Corp</stp>
        <stp>maturity</stp>
        <stp>[Austria vol and convexity calc.xlsx]Ragb vol calc!R19C5</stp>
        <tr r="E19" s="1"/>
      </tp>
      <tp t="s">
        <v>01/09/2049</v>
        <stp/>
        <stp>##V3_BDPV12</stp>
        <stp>AX099966 Corp</stp>
        <stp>maturity</stp>
        <stp>[Austria vol and convexity calc.xlsx]Ragb vol calc!R25C5</stp>
        <tr r="E25" s="1"/>
      </tp>
      <tp>
        <v>3.85</v>
        <stp/>
        <stp>##V3_BDPV12</stp>
        <stp>AX099966 Corp</stp>
        <stp>coupon</stp>
        <stp>[Austria vol and convexity calc.xlsx]Ragb vol calc!R25C5</stp>
        <tr r="E25" s="1"/>
      </tp>
      <tp t="s">
        <v>25/04/2060</v>
        <stp/>
        <stp>##V3_BDPV12</stp>
        <stp>EI182316 Corp</stp>
        <stp>maturity</stp>
        <stp>[Austria vol and convexity calc.xlsx]Ragb vol calc!R29C5</stp>
        <tr r="E29" s="1"/>
      </tp>
      <tp>
        <v>149.56602830900758</v>
        <stp/>
        <stp>##V3_BDPV12</stp>
        <stp>AP115406 Corp</stp>
        <stp>YAS_BOND_PX</stp>
        <stp>[Austria vol and convexity calc.xlsx]Ragb vol calc!R19C7</stp>
        <stp>YAS_BOND_YLD</stp>
        <stp>1.219247</stp>
        <tr r="G19" s="1"/>
      </tp>
    </main>
    <main first="bloomberg.rtd">
      <tp>
        <v>0.75</v>
        <stp/>
        <stp>##V3_BDPV12</stp>
        <stp>ZP736071 Corp</stp>
        <stp>coupon</stp>
        <stp>[Austria vol and convexity calc.xlsx]Ragb vol calc!R32C5</stp>
        <tr r="E32" s="1"/>
      </tp>
      <tp>
        <v>2.4500000000000002</v>
        <stp/>
        <stp>##V3_BDPV12</stp>
        <stp>ZP513132 Corp</stp>
        <stp>coupon</stp>
        <stp>[Austria vol and convexity calc.xlsx]Ragb vol calc!R24C5</stp>
        <tr r="E24" s="1"/>
      </tp>
      <tp t="s">
        <v>01/03/2048</v>
        <stp/>
        <stp>##V3_BDPV12</stp>
        <stp>AN868354 Corp</stp>
        <stp>maturity</stp>
        <stp>[Austria vol and convexity calc.xlsx]Ragb vol calc!R26C5</stp>
        <tr r="E26" s="1"/>
      </tp>
    </main>
    <main first="bloomberg.rtd">
      <tp t="s">
        <v>25/05/2045</v>
        <stp/>
        <stp>##V3_BDPV12</stp>
        <stp>EJ609837 Corp</stp>
        <stp>maturity</stp>
        <stp>[Austria vol and convexity calc.xlsx]Ragb vol calc!R35C5</stp>
        <tr r="E35" s="1"/>
      </tp>
      <tp>
        <v>106.69750763992855</v>
        <stp/>
        <stp>##V3_BDPV12</stp>
        <stp>ZP513132 Corp</stp>
        <stp>YAS_BOND_PX</stp>
        <stp>[Austria vol and convexity calc.xlsx]Ragb vol calc!R24C7</stp>
        <stp>YAS_BOND_YLD</stp>
        <stp>2.147002</stp>
        <tr r="G24" s="1"/>
      </tp>
      <tp>
        <v>2.8</v>
        <stp/>
        <stp>##V3_BDPV12</stp>
        <stp>QZ766515 Corp</stp>
        <stp>coupon</stp>
        <stp>[Austria vol and convexity calc.xlsx]Ragb vol calc!R21C5</stp>
        <tr r="E21" s="1"/>
      </tp>
      <tp>
        <v>1.75</v>
        <stp/>
        <stp>##V3_BDPV12</stp>
        <stp>JK759782 Corp</stp>
        <stp>coupon</stp>
        <stp>[Austria vol and convexity calc.xlsx]Ragb vol calc!R28C5</stp>
        <tr r="E28" s="1"/>
      </tp>
      <tp t="s">
        <v>25/04/2041</v>
        <stp/>
        <stp>##V3_BDPV12</stp>
        <stp>EH878672 Corp</stp>
        <stp>maturity</stp>
        <stp>[Austria vol and convexity calc.xlsx]Ragb vol calc!R37C5</stp>
        <tr r="E37" s="1"/>
      </tp>
      <tp>
        <v>94.339992208968937</v>
        <stp/>
        <stp>##V3_BDPV12</stp>
        <stp>ZP736071 Corp</stp>
        <stp>YAS_BOND_PX</stp>
        <stp>[Austria vol and convexity calc.xlsx]Ragb vol calc!R32C7</stp>
        <stp>YAS_BOND_YLD</stp>
        <stp>0.966266</stp>
        <tr r="G32" s="1"/>
      </tp>
      <tp t="s">
        <v>25/05/2066</v>
        <stp/>
        <stp>##V3_BDPV12</stp>
        <stp>JK759782 Corp</stp>
        <stp>maturity</stp>
        <stp>[Austria vol and convexity calc.xlsx]Ragb vol calc!R28C5</stp>
        <tr r="E28" s="1"/>
      </tp>
    </main>
    <main first="bofaddin.rtdserver">
      <tp t="s">
        <v>#N/A N/A</v>
        <stp/>
        <stp>BDH|8553836744641326837</stp>
        <tr r="T19" s="1"/>
      </tp>
    </main>
    <main first="bofaddin.rtdserver">
      <tp t="s">
        <v>#N/A N/A</v>
        <stp/>
        <stp>BDH|1216746787446201554</stp>
        <tr r="T37" s="1"/>
      </tp>
    </main>
    <main first="bloomberg.rtd">
      <tp>
        <v>155.65809122830973</v>
        <stp/>
        <stp>##V3_BDPV12</stp>
        <stp>EJ609837 Corp</stp>
        <stp>YAS_BOND_PX</stp>
        <stp>[Empirical vol and convexity calc.xlsx]Ragb vol calc!R35C9</stp>
        <stp>YAS_BOND_YLD</stp>
        <stp>0.664723923954138</stp>
        <tr r="I35" s="1"/>
      </tp>
    </main>
    <main first="bofaddin.rtdserver">
      <tp t="s">
        <v>#N/A N/A</v>
        <stp/>
        <stp>BDH|8691562286479944278</stp>
        <tr r="T30" s="1"/>
      </tp>
    </main>
    <main first="bofaddin.rtdserver">
      <tp t="s">
        <v>#N/A N/A</v>
        <stp/>
        <stp>BDH|3517083929337024822</stp>
        <tr r="T21" s="1"/>
      </tp>
    </main>
    <main first="bloomberg.rtd">
      <tp>
        <v>129.17568695740343</v>
        <stp/>
        <stp>##V3_BDPV12</stp>
        <stp>JK759782 Corp</stp>
        <stp>YAS_BOND_PX</stp>
        <stp>[Empirical vol and convexity calc.xlsx]Ragb vol calc!R28C9</stp>
        <stp>YAS_BOND_YLD</stp>
        <stp>0.941605796674494</stp>
        <tr r="I28" s="1"/>
      </tp>
    </main>
    <main first="bloomberg.rtd">
      <tp>
        <v>148.65699476679291</v>
        <stp/>
        <stp>##V3_BDPV12</stp>
        <stp>EJ609837 Corp</stp>
        <stp>YAS_BOND_PX</stp>
        <stp>[Empirical vol and convexity calc.xlsx]Ragb vol calc!R35C8</stp>
        <stp>YAS_BOND_YLD</stp>
        <stp>0.921024076045861</stp>
        <tr r="H35" s="1"/>
      </tp>
    </main>
    <main first="bofaddin.rtdserver">
      <tp t="s">
        <v>#N/A N/A</v>
        <stp/>
        <stp>BDH|9074214654676486710</stp>
        <tr r="T33" s="1"/>
      </tp>
    </main>
    <main first="bloomberg.rtd">
      <tp>
        <v>131.73140572604086</v>
        <stp/>
        <stp>##V3_BDPV12</stp>
        <stp>AN868354 Corp</stp>
        <stp>YAS_BOND_PX</stp>
        <stp>[Empirical vol and convexity calc.xlsx]Ragb vol calc!R26C9</stp>
        <stp>YAS_BOND_YLD</stp>
        <stp>1.909982034254596</stp>
        <tr r="I26" s="1"/>
      </tp>
    </main>
    <main first="bofaddin.rtdserver">
      <tp t="s">
        <v>#N/A N/A</v>
        <stp/>
        <stp>BDH|4441191439217184958</stp>
        <tr r="T29" s="1"/>
      </tp>
    </main>
    <main first="bloomberg.rtd">
      <tp>
        <v>94.093221442835983</v>
        <stp/>
        <stp>##V3_BDPV12</stp>
        <stp>BJ736172 Corp</stp>
        <stp>YAS_BOND_PX</stp>
        <stp>[Empirical vol and convexity calc.xlsx]Ragb vol calc!R38C8</stp>
        <stp>YAS_BOND_YLD</stp>
        <stp>0.849639792410361</stp>
        <tr r="H38" s="1"/>
      </tp>
    </main>
    <main first="bloomberg.rtd">
      <tp>
        <v>123.42310030810931</v>
        <stp/>
        <stp>##V3_BDPV12</stp>
        <stp>AN613632 Corp</stp>
        <stp>YAS_BOND_PX</stp>
        <stp>[Empirical vol and convexity calc.xlsx]Ragb vol calc!R34C8</stp>
        <stp>YAS_BOND_YLD</stp>
        <stp>0.985021963835764</stp>
        <tr r="H34" s="1"/>
      </tp>
      <tp>
        <v>123.96879679860815</v>
        <stp/>
        <stp>##V3_BDPV12</stp>
        <stp>AN868354 Corp</stp>
        <stp>YAS_BOND_PX</stp>
        <stp>[Empirical vol and convexity calc.xlsx]Ragb vol calc!R26C8</stp>
        <stp>YAS_BOND_YLD</stp>
        <stp>2.244761965745404</stp>
        <tr r="H26" s="1"/>
      </tp>
    </main>
    <main first="bloomberg.rtd">
      <tp>
        <v>27.312131745085821</v>
        <stp/>
        <stp>##V3_BDPV12</stp>
        <stp>EJ609837 Corp</stp>
        <stp>Risk_mid</stp>
        <stp>[Austria vol and convexity calc.xlsx]Ragb vol calc!R35C15</stp>
        <tr r="O35" s="1"/>
      </tp>
    </main>
    <main first="bofaddin.rtdserver">
      <tp t="s">
        <v>#N/A N/A</v>
        <stp/>
        <stp>BDH|9371303888099394087</stp>
        <tr r="T38" s="1"/>
      </tp>
    </main>
    <main first="bloomberg.rtd">
      <tp>
        <v>108.16048774491573</v>
        <stp/>
        <stp>##V3_BDPV12</stp>
        <stp>QZ766515 Corp</stp>
        <stp>YAS_BOND_PX</stp>
        <stp>[Austria vol and convexity calc.xlsx]Ragb vol calc!R21C7</stp>
        <stp>YAS_BOND_YLD</stp>
        <stp>2.51281</stp>
        <tr r="G21" s="1"/>
      </tp>
      <tp>
        <v>20.409150348469041</v>
        <stp/>
        <stp>##V3_BDPV12</stp>
        <stp>IT0005425233 corp</stp>
        <stp>Risk_mid</stp>
        <stp>[Austria vol and convexity calc.xlsx]Ragb vol calc!R23C15</stp>
        <tr r="O23" s="1"/>
      </tp>
    </main>
    <main first="bloomberg.rtd">
      <tp>
        <v>42.206322372146587</v>
        <stp/>
        <stp>##V3_BDPV12</stp>
        <stp>ED830747 Corp</stp>
        <stp>Risk_mid</stp>
        <stp>[Austria vol and convexity calc.xlsx]Ragb vol calc!R30C15</stp>
        <tr r="O30" s="1"/>
      </tp>
    </main>
    <main first="bofaddin.rtdserver">
      <tp t="s">
        <v>#N/A N/A</v>
        <stp/>
        <stp>BDH|7296494531960170499</stp>
        <tr r="T22" s="1"/>
      </tp>
    </main>
    <main first="bofaddin.rtdserver">
      <tp t="s">
        <v>#N/A N/A</v>
        <stp/>
        <stp>BDH|4217204433908142916</stp>
        <tr r="T34" s="1"/>
      </tp>
    </main>
    <main first="bloomberg.rtd">
      <tp>
        <v>201.53666496314915</v>
        <stp/>
        <stp>##V3_BDPV12</stp>
        <stp>EI182316 Corp</stp>
        <stp>YAS_BOND_PX</stp>
        <stp>[Empirical vol and convexity calc.xlsx]Ragb vol calc!R29C9</stp>
        <stp>YAS_BOND_YLD</stp>
        <stp>0.867727949941667</stp>
        <tr r="I29" s="1"/>
      </tp>
    </main>
    <main first="bloomberg.rtd">
      <tp>
        <v>40.102165986203886</v>
        <stp/>
        <stp>##V3_BDPV12</stp>
        <stp>JK759782 Corp</stp>
        <stp>Risk_mid</stp>
        <stp>[Austria vol and convexity calc.xlsx]Ragb vol calc!R28C15</stp>
        <tr r="O28" s="1"/>
      </tp>
    </main>
    <main first="bofaddin.rtdserver">
      <tp t="s">
        <v>#N/A N/A</v>
        <stp/>
        <stp>BDH|5489654368194256456</stp>
        <tr r="T28" s="1"/>
      </tp>
    </main>
    <main first="bloomberg.rtd">
      <tp>
        <v>80.458395511440415</v>
        <stp/>
        <stp>##V3_BDPV12</stp>
        <stp>BN616399 Corp</stp>
        <stp>YAS_BOND_PX</stp>
        <stp>[Empirical vol and convexity calc.xlsx]Ragb vol calc!R27C9</stp>
        <stp>YAS_BOND_YLD</stp>
        <stp>0.995654972033973</stp>
        <tr r="I27" s="1"/>
      </tp>
      <tp>
        <v>111.082718981681</v>
        <stp/>
        <stp>##V3_BDPV12</stp>
        <stp>AX284183 Corp</stp>
        <stp>YAS_BOND_PX</stp>
        <stp>[Empirical vol and convexity calc.xlsx]Ragb vol calc!R33C8</stp>
        <stp>YAS_BOND_YLD</stp>
        <stp>1.045659405830741</stp>
        <tr r="H33" s="1"/>
      </tp>
      <tp>
        <v>23.180750941096306</v>
        <stp/>
        <stp>##V3_BDPV12</stp>
        <stp>AN868354 Corp</stp>
        <stp>Risk_mid</stp>
        <stp>[Austria vol and convexity calc.xlsx]Ragb vol calc!R26C15</stp>
        <tr r="O26" s="1"/>
      </tp>
      <tp>
        <v>32.317413223859148</v>
        <stp/>
        <stp>##V3_BDPV12</stp>
        <stp>BN616399 Corp</stp>
        <stp>Risk_mid</stp>
        <stp>[Austria vol and convexity calc.xlsx]Ragb vol calc!R27C15</stp>
        <tr r="O27" s="1"/>
      </tp>
      <tp>
        <v>118.11864073973022</v>
        <stp/>
        <stp>##V3_BDPV12</stp>
        <stp>AX284183 Corp</stp>
        <stp>YAS_BOND_PX</stp>
        <stp>[Empirical vol and convexity calc.xlsx]Ragb vol calc!R33C9</stp>
        <stp>YAS_BOND_YLD</stp>
        <stp>0.783862594169259</stp>
        <tr r="I33" s="1"/>
      </tp>
    </main>
    <main first="bofaddin.rtdserver">
      <tp t="s">
        <v>#N/A N/A</v>
        <stp/>
        <stp>BDH|2739268203506204037</stp>
        <tr r="T23" s="1"/>
      </tp>
    </main>
    <main first="bloomberg.rtd">
      <tp>
        <v>130.39903859198384</v>
        <stp/>
        <stp>##V3_BDPV12</stp>
        <stp>AN613632 Corp</stp>
        <stp>YAS_BOND_PX</stp>
        <stp>[Empirical vol and convexity calc.xlsx]Ragb vol calc!R34C9</stp>
        <stp>YAS_BOND_YLD</stp>
        <stp>0.726500036164236</stp>
        <tr r="I34" s="1"/>
      </tp>
      <tp>
        <v>72.1883396071687</v>
        <stp/>
        <stp>##V3_BDPV12</stp>
        <stp>BN616399 Corp</stp>
        <stp>YAS_BOND_PX</stp>
        <stp>[Empirical vol and convexity calc.xlsx]Ragb vol calc!R27C8</stp>
        <stp>YAS_BOND_YLD</stp>
        <stp>1.247617027966028</stp>
        <tr r="H27" s="1"/>
      </tp>
    </main>
    <main first="bloomberg.rtd">
      <tp>
        <v>24.766046645308393</v>
        <stp/>
        <stp>##V3_BDPV12</stp>
        <stp>EH878672 Corp</stp>
        <stp>Risk_mid</stp>
        <stp>[Austria vol and convexity calc.xlsx]Ragb vol calc!R37C15</stp>
        <tr r="O37" s="1"/>
      </tp>
    </main>
    <main first="bofaddin.rtdserver">
      <tp t="s">
        <v>#N/A N/A</v>
        <stp/>
        <stp>BDH|2898081546247775631</stp>
        <tr r="T31" s="1"/>
      </tp>
    </main>
    <main first="bloomberg.rtd">
      <tp>
        <v>118.93507889280805</v>
        <stp/>
        <stp>##V3_BDPV12</stp>
        <stp>JK759782 Corp</stp>
        <stp>YAS_BOND_PX</stp>
        <stp>[Empirical vol and convexity calc.xlsx]Ragb vol calc!R28C8</stp>
        <stp>YAS_BOND_YLD</stp>
        <stp>1.196850203325506</stp>
        <tr r="H28" s="1"/>
      </tp>
    </main>
    <main first="bloomberg.rtd">
      <tp>
        <v>191.76432525934652</v>
        <stp/>
        <stp>##V3_BDPV12</stp>
        <stp>ED830747 Corp</stp>
        <stp>YAS_BOND_PX</stp>
        <stp>[Empirical vol and convexity calc.xlsx]Ragb vol calc!R30C9</stp>
        <stp>YAS_BOND_YLD</stp>
        <stp>0.829169233984813</stp>
        <tr r="I30" s="1"/>
      </tp>
      <tp>
        <v>160.69250608118205</v>
        <stp/>
        <stp>##V3_BDPV12</stp>
        <stp>AP115406 Corp</stp>
        <stp>YAS_BOND_PX</stp>
        <stp>[Empirical vol and convexity calc.xlsx]Ragb vol calc!R19C9</stp>
        <stp>YAS_BOND_YLD</stp>
        <stp>1.079303567198173</stp>
        <tr r="I19" s="1"/>
      </tp>
    </main>
    <main first="bofaddin.rtdserver">
      <tp t="s">
        <v>#N/A N/A</v>
        <stp/>
        <stp>BDH|5335522642672377616</stp>
        <tr r="T18" s="1"/>
      </tp>
    </main>
    <main first="bloomberg.rtd">
      <tp>
        <v>188.96642960066936</v>
        <stp/>
        <stp>##V3_BDPV12</stp>
        <stp>EI182316 Corp</stp>
        <stp>YAS_BOND_PX</stp>
        <stp>[Empirical vol and convexity calc.xlsx]Ragb vol calc!R29C8</stp>
        <stp>YAS_BOND_YLD</stp>
        <stp>1.124130050058332</stp>
        <tr r="H29" s="1"/>
      </tp>
      <tp>
        <v>98.421614204738802</v>
        <stp/>
        <stp>##V3_BDPV12</stp>
        <stp>BJ736172 Corp</stp>
        <stp>YAS_BOND_PX</stp>
        <stp>[Empirical vol and convexity calc.xlsx]Ragb vol calc!R38C9</stp>
        <stp>YAS_BOND_YLD</stp>
        <stp>0.591178207589639</stp>
        <tr r="I38" s="1"/>
      </tp>
    </main>
    <main first="bloomberg.rtd">
      <tp>
        <v>53.406192758444604</v>
        <stp/>
        <stp>##V3_BDPV12</stp>
        <stp>BK227321 Corp</stp>
        <stp>Risk_mid</stp>
        <stp>[Austria vol and convexity calc.xlsx]Ragb vol calc!R18C15</stp>
        <tr r="O18" s="1"/>
      </tp>
      <tp>
        <v>26.978875787871459</v>
        <stp/>
        <stp>##V3_BDPV12</stp>
        <stp>AN613632 Corp</stp>
        <stp>Risk_mid</stp>
        <stp>[Austria vol and convexity calc.xlsx]Ragb vol calc!R34C15</stp>
        <tr r="O34" s="1"/>
      </tp>
    </main>
    <main first="bloomberg.rtd">
      <tp>
        <v>180.80135614440141</v>
        <stp/>
        <stp>##V3_BDPV12</stp>
        <stp>ED830747 Corp</stp>
        <stp>YAS_BOND_PX</stp>
        <stp>[Empirical vol and convexity calc.xlsx]Ragb vol calc!R30C8</stp>
        <stp>YAS_BOND_YLD</stp>
        <stp>1.088848766015187</stp>
        <tr r="H30" s="1"/>
      </tp>
      <tp>
        <v>139.51389621537311</v>
        <stp/>
        <stp>##V3_BDPV12</stp>
        <stp>AP115406 Corp</stp>
        <stp>YAS_BOND_PX</stp>
        <stp>[Empirical vol and convexity calc.xlsx]Ragb vol calc!R19C8</stp>
        <stp>YAS_BOND_YLD</stp>
        <stp>1.359190432801827</stp>
        <tr r="H19" s="1"/>
      </tp>
    </main>
    <main first="bofaddin.rtdserver">
      <tp t="s">
        <v>#N/A N/A</v>
        <stp/>
        <stp>BDH|2532192147955845042</stp>
        <tr r="T24" s="1"/>
      </tp>
    </main>
    <main first="bloomberg.rtd">
      <tp>
        <v>49.00970352941556</v>
        <stp/>
        <stp>##V3_BDPV12</stp>
        <stp>EI182316 Corp</stp>
        <stp>Risk_mid</stp>
        <stp>[Austria vol and convexity calc.xlsx]Ragb vol calc!R29C15</stp>
        <tr r="O29" s="1"/>
      </tp>
    </main>
    <main first="bloomberg.rtd">
      <tp>
        <v>16.745002465307124</v>
        <stp/>
        <stp>##V3_BDPV12</stp>
        <stp>BJ736172 Corp</stp>
        <stp>Risk_mid</stp>
        <stp>[Austria vol and convexity calc.xlsx]Ragb vol calc!R38C15</stp>
        <tr r="O38" s="1"/>
      </tp>
      <tp>
        <v>75.520754529409828</v>
        <stp/>
        <stp>##V3_BDPV12</stp>
        <stp>AP115406 Corp</stp>
        <stp>Risk_mid</stp>
        <stp>[Austria vol and convexity calc.xlsx]Ragb vol calc!R19C15</stp>
        <tr r="O19" s="1"/>
      </tp>
      <tp>
        <v>91.076346499939206</v>
        <stp/>
        <stp>##V3_BDPV12</stp>
        <stp>ZP736071 Corp</stp>
        <stp>YAS_BOND_PX</stp>
        <stp>[Empirical vol and convexity calc.xlsx]Ragb vol calc!R32C8</stp>
        <stp>YAS_BOND_YLD</stp>
        <stp>1.097639563489632</stp>
        <tr r="H32" s="1"/>
      </tp>
      <tp>
        <v>0.78708900000000004</v>
        <stp/>
        <stp>##V3_BDPV12</stp>
        <stp>FR0014002JM6 Govt</stp>
        <stp>YAS_BOND_YLD</stp>
        <stp>[Austria vol and convexity calc.xlsx]Ragb vol calc!R36C6</stp>
        <tr r="F36" s="1"/>
      </tp>
    </main>
    <main first="bloomberg.rtd">
      <tp>
        <v>1.001268</v>
        <stp/>
        <stp>##V3_BDPV12</stp>
        <stp>FR0014004J31 Govt</stp>
        <stp>YAS_BOND_YLD</stp>
        <stp>[Austria vol and convexity calc.xlsx]Ragb vol calc!R31C6</stp>
        <tr r="F31" s="1"/>
      </tp>
      <tp>
        <v>97.734143777028947</v>
        <stp/>
        <stp>##V3_BDPV12</stp>
        <stp>ZP736071 Corp</stp>
        <stp>YAS_BOND_PX</stp>
        <stp>[Empirical vol and convexity calc.xlsx]Ragb vol calc!R32C9</stp>
        <stp>YAS_BOND_YLD</stp>
        <stp>0.834892436510368</stp>
        <tr r="I32" s="1"/>
      </tp>
      <tp>
        <v>25.332395630424998</v>
        <stp/>
        <stp>##V3_BDPV12</stp>
        <stp>ZP736071 Corp</stp>
        <stp>Risk_mid</stp>
        <stp>[Austria vol and convexity calc.xlsx]Ragb vol calc!R32C15</stp>
        <tr r="O32" s="1"/>
      </tp>
      <tp>
        <v>21.94450103200225</v>
        <stp/>
        <stp>##V3_BDPV12</stp>
        <stp>ZP513132 Corp</stp>
        <stp>Risk_mid</stp>
        <stp>[Austria vol and convexity calc.xlsx]Ragb vol calc!R24C15</stp>
        <tr r="O24" s="1"/>
      </tp>
      <tp>
        <v>25.187648000505192</v>
        <stp/>
        <stp>##V3_BDPV12</stp>
        <stp>AX099966 Corp</stp>
        <stp>Risk_mid</stp>
        <stp>[Austria vol and convexity calc.xlsx]Ragb vol calc!R25C15</stp>
        <tr r="O25" s="1"/>
      </tp>
    </main>
    <main first="bloomberg.rtd">
      <tp>
        <v>103.06956858859438</v>
        <stp/>
        <stp>##V3_BDPV12</stp>
        <stp>ZP513132 Corp</stp>
        <stp>YAS_BOND_PX</stp>
        <stp>[Empirical vol and convexity calc.xlsx]Ragb vol calc!R24C8</stp>
        <stp>YAS_BOND_YLD</stp>
        <stp>2.315958217828516</stp>
        <tr r="H24" s="1"/>
      </tp>
    </main>
    <main first="bloomberg.rtd">
      <tp>
        <v>110.48745693634213</v>
        <stp/>
        <stp>##V3_BDPV12</stp>
        <stp>ZP513132 Corp</stp>
        <stp>YAS_BOND_PX</stp>
        <stp>[Empirical vol and convexity calc.xlsx]Ragb vol calc!R24C9</stp>
        <stp>YAS_BOND_YLD</stp>
        <stp>1.978045782171484</stp>
        <tr r="I24" s="1"/>
      </tp>
      <tp>
        <v>2.478367</v>
        <stp/>
        <stp>##V3_BDPV12</stp>
        <stp>IT0005441883 Govt</stp>
        <stp>YAS_BOND_YLD</stp>
        <stp>[Austria vol and convexity calc.xlsx]Ragb vol calc!R20C6</stp>
        <tr r="F20" s="1"/>
      </tp>
      <tp>
        <v>2.1377800000000002</v>
        <stp/>
        <stp>##V3_BDPV12</stp>
        <stp>IT0005425233 corp</stp>
        <stp>YAS_BOND_YLD</stp>
        <stp>[Austria vol and convexity calc.xlsx]Ragb vol calc!R23C6</stp>
        <tr r="F23" s="1"/>
      </tp>
      <tp>
        <v>2.1971020000000001</v>
        <stp/>
        <stp>##V3_BDPV12</stp>
        <stp>IT0005480980 Govt</stp>
        <stp>YAS_BOND_YLD</stp>
        <stp>[Austria vol and convexity calc.xlsx]Ragb vol calc!R22C6</stp>
        <tr r="F22" s="1"/>
      </tp>
      <tp>
        <v>28.118381130268943</v>
        <stp/>
        <stp>##V3_BDPV12</stp>
        <stp>QZ766515 Corp</stp>
        <stp>Risk_mid</stp>
        <stp>[Austria vol and convexity calc.xlsx]Ragb vol calc!R21C15</stp>
        <tr r="O21" s="1"/>
      </tp>
      <tp>
        <v>168.85399508770305</v>
        <stp/>
        <stp>##V3_BDPV12</stp>
        <stp>EH878672 Corp</stp>
        <stp>YAS_BOND_PX</stp>
        <stp>[Austria vol and convexity calc.xlsx]Ragb vol calc!R37C7</stp>
        <stp>YAS_BOND_YLD</stp>
        <stp>0.67127</stp>
        <tr r="G37" s="1"/>
      </tp>
      <tp>
        <v>26.633256538949723</v>
        <stp/>
        <stp>##V3_BDPV12</stp>
        <stp>AX284183 Corp</stp>
        <stp>Risk_mid</stp>
        <stp>[Austria vol and convexity calc.xlsx]Ragb vol calc!R33C15</stp>
        <tr r="O33" s="1"/>
      </tp>
      <tp>
        <v>0.959009</v>
        <stp/>
        <stp>##V3_BDPV12</stp>
        <stp>ED830747 Corp</stp>
        <stp>YAS_BOND_YLD</stp>
        <stp>[Austria vol and convexity calc.xlsx]Ragb vol calc!R30C6</stp>
        <tr r="F30" s="1"/>
      </tp>
    </main>
    <main first="bloomberg.rtd">
      <tp>
        <v>0.91476100000000005</v>
        <stp/>
        <stp>##V3_BDPV12</stp>
        <stp>AX284183 Corp</stp>
        <stp>YAS_BOND_YLD</stp>
        <stp>[Austria vol and convexity calc.xlsx]Ragb vol calc!R33C6</stp>
        <tr r="F33" s="1"/>
      </tp>
      <tp>
        <v>0.85576099999999999</v>
        <stp/>
        <stp>##V3_BDPV12</stp>
        <stp>AN613632 Corp</stp>
        <stp>YAS_BOND_YLD</stp>
        <stp>[Austria vol and convexity calc.xlsx]Ragb vol calc!R34C6</stp>
        <tr r="F34" s="1"/>
      </tp>
    </main>
    <main first="bloomberg.rtd">
      <tp>
        <v>1.1216360000000001</v>
        <stp/>
        <stp>##V3_BDPV12</stp>
        <stp>BN616399 Corp</stp>
        <stp>YAS_BOND_YLD</stp>
        <stp>[Austria vol and convexity calc.xlsx]Ragb vol calc!R27C6</stp>
        <tr r="F27" s="1"/>
      </tp>
    </main>
    <main first="bloomberg.rtd">
      <tp>
        <v>2.110903</v>
        <stp/>
        <stp>##V3_BDPV12</stp>
        <stp>AX099966 Corp</stp>
        <stp>YAS_BOND_YLD</stp>
        <stp>[Austria vol and convexity calc.xlsx]Ragb vol calc!R25C6</stp>
        <tr r="F25" s="1"/>
      </tp>
      <tp>
        <v>1.219247</v>
        <stp/>
        <stp>##V3_BDPV12</stp>
        <stp>AP115406 Corp</stp>
        <stp>YAS_BOND_YLD</stp>
        <stp>[Austria vol and convexity calc.xlsx]Ragb vol calc!R19C6</stp>
        <tr r="F19" s="1"/>
      </tp>
      <tp>
        <v>1.109928</v>
        <stp/>
        <stp>##V3_BDPV12</stp>
        <stp>BK227321 Corp</stp>
        <stp>YAS_BOND_YLD</stp>
        <stp>[Austria vol and convexity calc.xlsx]Ragb vol calc!R18C6</stp>
        <tr r="F18" s="1"/>
      </tp>
    </main>
    <main first="bloomberg.rtd">
      <tp>
        <v>21.873502676991308</v>
        <stp/>
        <stp>##V3_BDPV12</stp>
        <stp>IT0005480980 Govt</stp>
        <stp>Risk_mid</stp>
        <stp>[Austria vol and convexity calc.xlsx]Ragb vol calc!R22C15</stp>
        <tr r="O22" s="1"/>
      </tp>
    </main>
    <main first="bloomberg.rtd">
      <tp>
        <v>0.72040899999999997</v>
        <stp/>
        <stp>##V3_BDPV12</stp>
        <stp>BJ736172 Corp</stp>
        <stp>YAS_BOND_YLD</stp>
        <stp>[Austria vol and convexity calc.xlsx]Ragb vol calc!R38C6</stp>
        <tr r="F38" s="1"/>
      </tp>
      <tp>
        <v>90.670508861764375</v>
        <stp/>
        <stp>##V3_BDPV12</stp>
        <stp>IT0005425233 corp</stp>
        <stp>YAS_BOND_PX</stp>
        <stp>[Austria vol and convexity calc.xlsx]Ragb vol calc!R23C7</stp>
        <stp>YAS_BOND_YLD</stp>
        <stp>2.13778</stp>
        <tr r="G23" s="1"/>
      </tp>
    </main>
    <main first="bloomberg.rtd">
      <tp>
        <v>26.556528546646518</v>
        <stp/>
        <stp>##V3_BDPV12</stp>
        <stp>IT0005441883 Govt</stp>
        <stp>Risk_mid</stp>
        <stp>[Austria vol and convexity calc.xlsx]Ragb vol calc!R20C15</stp>
        <tr r="O20" s="1"/>
      </tp>
    </main>
    <main first="bloomberg.rtd">
      <tp>
        <v>2.077372</v>
        <stp/>
        <stp>##V3_BDPV12</stp>
        <stp>AN868354 Corp</stp>
        <stp>YAS_BOND_YLD</stp>
        <stp>[Austria vol and convexity calc.xlsx]Ragb vol calc!R26C6</stp>
        <tr r="F26" s="1"/>
      </tp>
    </main>
    <main first="bloomberg.rtd">
      <tp>
        <v>0.99592899999999995</v>
        <stp/>
        <stp>##V3_BDPV12</stp>
        <stp>EI182316 Corp</stp>
        <stp>YAS_BOND_YLD</stp>
        <stp>[Austria vol and convexity calc.xlsx]Ragb vol calc!R29C6</stp>
        <tr r="F29" s="1"/>
      </tp>
    </main>
    <main first="bloomberg.rtd">
      <tp>
        <v>0.79287399999999997</v>
        <stp/>
        <stp>##V3_BDPV12</stp>
        <stp>EJ609837 Corp</stp>
        <stp>YAS_BOND_YLD</stp>
        <stp>[Austria vol and convexity calc.xlsx]Ragb vol calc!R35C6</stp>
        <tr r="F35" s="1"/>
      </tp>
    </main>
    <main first="bloomberg.rtd">
      <tp>
        <v>1.0692280000000001</v>
        <stp/>
        <stp>##V3_BDPV12</stp>
        <stp>JK759782 Corp</stp>
        <stp>YAS_BOND_YLD</stp>
        <stp>[Austria vol and convexity calc.xlsx]Ragb vol calc!R28C6</stp>
        <tr r="F28" s="1"/>
      </tp>
    </main>
    <main first="bloomberg.rtd">
      <tp>
        <v>0.67127000000000003</v>
        <stp/>
        <stp>##V3_BDPV12</stp>
        <stp>EH878672 Corp</stp>
        <stp>YAS_BOND_YLD</stp>
        <stp>[Austria vol and convexity calc.xlsx]Ragb vol calc!R37C6</stp>
        <tr r="F37" s="1"/>
      </tp>
    </main>
    <main first="bloomberg.rtd">
      <tp t="s">
        <v>FRTR</v>
        <stp/>
        <stp>##V3_BDPV12</stp>
        <stp>FR0014002JM6 Govt</stp>
        <stp>ticker</stp>
        <stp>[Austria vol and convexity calc.xlsx]Ragb vol calc!R36C5</stp>
        <tr r="E36" s="1"/>
      </tp>
      <tp>
        <v>0.5</v>
        <stp/>
        <stp>##V3_BDPV12</stp>
        <stp>FR0014002JM6 Govt</stp>
        <stp>coupon</stp>
        <stp>[Austria vol and convexity calc.xlsx]Ragb vol calc!R36C5</stp>
        <tr r="E36" s="1"/>
      </tp>
      <tp>
        <v>2.51281</v>
        <stp/>
        <stp>##V3_BDPV12</stp>
        <stp>QZ766515 Corp</stp>
        <stp>YAS_BOND_YLD</stp>
        <stp>[Austria vol and convexity calc.xlsx]Ragb vol calc!R21C6</stp>
        <tr r="F21" s="1"/>
      </tp>
      <tp>
        <v>94.125509891377192</v>
        <stp/>
        <stp>##V3_BDPV12</stp>
        <stp>FR0014002JM6 Govt</stp>
        <stp>YAS_BOND_PX</stp>
        <stp>[Austria vol and convexity calc.xlsx]Ragb vol calc!R36C7</stp>
        <stp>YAS_BOND_YLD</stp>
        <stp>0.787089</stp>
        <tr r="G36" s="1"/>
      </tp>
    </main>
    <main first="bloomberg.rtd">
      <tp>
        <v>93.273992896016011</v>
        <stp/>
        <stp>##V3_BDPV12</stp>
        <stp>FR0014004J31 Govt</stp>
        <stp>YAS_BOND_PX</stp>
        <stp>[Austria vol and convexity calc.xlsx]Ragb vol calc!R31C7</stp>
        <stp>YAS_BOND_YLD</stp>
        <stp>1.001268</stp>
        <tr r="G31" s="1"/>
      </tp>
      <tp>
        <v>2.1470020000000001</v>
        <stp/>
        <stp>##V3_BDPV12</stp>
        <stp>ZP513132 Corp</stp>
        <stp>YAS_BOND_YLD</stp>
        <stp>[Austria vol and convexity calc.xlsx]Ragb vol calc!R24C6</stp>
        <tr r="F24" s="1"/>
      </tp>
      <tp>
        <v>87.429429167672268</v>
        <stp/>
        <stp>##V3_BDPV12</stp>
        <stp>IT0005425233 corp</stp>
        <stp>YAS_BOND_PX</stp>
        <stp>[Empirical vol and convexity calc.xlsx]Ragb vol calc!R23C8</stp>
        <stp>YAS_BOND_YLD</stp>
        <stp>2.300139316087932</stp>
        <tr r="H23" s="1"/>
      </tp>
      <tp>
        <v>0.96626599999999996</v>
        <stp/>
        <stp>##V3_BDPV12</stp>
        <stp>ZP736071 Corp</stp>
        <stp>YAS_BOND_YLD</stp>
        <stp>[Austria vol and convexity calc.xlsx]Ragb vol calc!R32C6</stp>
        <tr r="F32" s="1"/>
      </tp>
    </main>
    <main first="bloomberg.rtd">
      <tp>
        <v>94.059011102675342</v>
        <stp/>
        <stp>##V3_BDPV12</stp>
        <stp>IT0005425233 corp</stp>
        <stp>YAS_BOND_PX</stp>
        <stp>[Empirical vol and convexity calc.xlsx]Ragb vol calc!R23C9</stp>
        <stp>YAS_BOND_YLD</stp>
        <stp>1.975420683912069</stp>
        <tr r="I23" s="1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volatileDependencies" Target="volatileDependenci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ich%20Cheap%204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"/>
      <sheetName val="UK"/>
      <sheetName val="GE"/>
      <sheetName val="FR"/>
      <sheetName val="credit"/>
      <sheetName val="SP"/>
      <sheetName val="BE"/>
      <sheetName val="IR"/>
      <sheetName val="EU"/>
      <sheetName val="NE"/>
      <sheetName val="RA"/>
      <sheetName val="Swaps"/>
      <sheetName val="Sonia"/>
      <sheetName val="PO"/>
      <sheetName val="FI"/>
      <sheetName val="US"/>
      <sheetName val="Aus"/>
      <sheetName val="GGB"/>
      <sheetName val="Graph"/>
      <sheetName val="Ragb vol calc"/>
      <sheetName val="Power Cix"/>
      <sheetName val="Var hedge 2 secs"/>
      <sheetName val="Var Hedge pair with pair"/>
      <sheetName val="Fwds"/>
      <sheetName val="volsprea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N5">
            <v>249</v>
          </cell>
        </row>
        <row r="26">
          <cell r="M26">
            <v>-8.0087716991591174E-2</v>
          </cell>
        </row>
        <row r="28">
          <cell r="M28">
            <v>-7.8747215269107579E-2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D8AF-D598-4558-83CF-B2D83D1C7A49}">
  <dimension ref="C4:TW50"/>
  <sheetViews>
    <sheetView tabSelected="1" workbookViewId="0">
      <selection activeCell="R37" sqref="R37:R38"/>
    </sheetView>
  </sheetViews>
  <sheetFormatPr defaultRowHeight="15" x14ac:dyDescent="0.25"/>
  <cols>
    <col min="5" max="12" width="18.42578125" customWidth="1"/>
    <col min="13" max="14" width="18.42578125" style="16" customWidth="1"/>
    <col min="15" max="15" width="18.42578125" style="13" customWidth="1"/>
    <col min="16" max="18" width="16" customWidth="1"/>
    <col min="19" max="19" width="19.42578125" style="15" customWidth="1"/>
    <col min="20" max="67" width="14" customWidth="1"/>
    <col min="272" max="272" width="12.140625" customWidth="1"/>
  </cols>
  <sheetData>
    <row r="4" spans="5:21" x14ac:dyDescent="0.25">
      <c r="E4" t="s">
        <v>12</v>
      </c>
    </row>
    <row r="11" spans="5:21" x14ac:dyDescent="0.25">
      <c r="T11" t="s">
        <v>0</v>
      </c>
      <c r="U11" t="s">
        <v>1</v>
      </c>
    </row>
    <row r="12" spans="5:21" x14ac:dyDescent="0.25">
      <c r="T12" t="s">
        <v>2</v>
      </c>
      <c r="U12" s="1">
        <v>43856</v>
      </c>
    </row>
    <row r="13" spans="5:21" x14ac:dyDescent="0.25">
      <c r="T13" t="s">
        <v>3</v>
      </c>
      <c r="U13" s="1" cm="1">
        <f t="array" ref="U13">_xll.BToday()</f>
        <v>44588</v>
      </c>
    </row>
    <row r="14" spans="5:21" x14ac:dyDescent="0.25">
      <c r="T14" t="s">
        <v>4</v>
      </c>
      <c r="U14">
        <v>262</v>
      </c>
    </row>
    <row r="15" spans="5:21" x14ac:dyDescent="0.25">
      <c r="R15" t="s">
        <v>5</v>
      </c>
    </row>
    <row r="16" spans="5:21" x14ac:dyDescent="0.25">
      <c r="F16" t="s">
        <v>20</v>
      </c>
      <c r="G16" t="s">
        <v>17</v>
      </c>
      <c r="O16" s="13" t="s">
        <v>15</v>
      </c>
      <c r="P16" s="2"/>
      <c r="Q16" s="2"/>
      <c r="R16" s="2" t="s">
        <v>6</v>
      </c>
      <c r="S16" s="18"/>
      <c r="T16" t="s">
        <v>7</v>
      </c>
    </row>
    <row r="17" spans="3:543" s="1" customFormat="1" ht="45" x14ac:dyDescent="0.25">
      <c r="F17" s="1" t="s">
        <v>19</v>
      </c>
      <c r="G17" s="1" t="s">
        <v>18</v>
      </c>
      <c r="H17" s="1" t="s">
        <v>13</v>
      </c>
      <c r="I17" s="1" t="s">
        <v>14</v>
      </c>
      <c r="J17" s="3" t="s">
        <v>21</v>
      </c>
      <c r="K17" s="3" t="s">
        <v>22</v>
      </c>
      <c r="L17" s="3" t="s">
        <v>23</v>
      </c>
      <c r="M17" s="19" t="s">
        <v>24</v>
      </c>
      <c r="N17" s="19" t="s">
        <v>46</v>
      </c>
      <c r="O17" s="11" t="s">
        <v>16</v>
      </c>
      <c r="P17" s="3"/>
      <c r="Q17" s="4" t="s">
        <v>8</v>
      </c>
      <c r="R17" s="5" t="s">
        <v>45</v>
      </c>
      <c r="S17" s="9" t="s">
        <v>32</v>
      </c>
      <c r="T17" s="1">
        <f>_xll.BDH("GT10 Govt",$U$11,$U$12,$U$13,"sort=d","dir=h","dts=o","days=w","fill=p","cols=524;rows=1")</f>
        <v>44588</v>
      </c>
      <c r="U17" s="1">
        <v>44587</v>
      </c>
      <c r="V17" s="1">
        <v>44586</v>
      </c>
      <c r="W17" s="1">
        <v>44585</v>
      </c>
      <c r="X17" s="1">
        <v>44582</v>
      </c>
      <c r="Y17" s="1">
        <v>44581</v>
      </c>
      <c r="Z17" s="1">
        <v>44580</v>
      </c>
      <c r="AA17" s="1">
        <v>44579</v>
      </c>
      <c r="AB17" s="1">
        <v>44578</v>
      </c>
      <c r="AC17" s="1">
        <v>44575</v>
      </c>
      <c r="AD17" s="1">
        <v>44574</v>
      </c>
      <c r="AE17" s="1">
        <v>44573</v>
      </c>
      <c r="AF17" s="1">
        <v>44572</v>
      </c>
      <c r="AG17" s="1">
        <v>44571</v>
      </c>
      <c r="AH17" s="1">
        <v>44568</v>
      </c>
      <c r="AI17" s="1">
        <v>44567</v>
      </c>
      <c r="AJ17" s="1">
        <v>44566</v>
      </c>
      <c r="AK17" s="1">
        <v>44565</v>
      </c>
      <c r="AL17" s="1">
        <v>44564</v>
      </c>
      <c r="AM17" s="1">
        <v>44561</v>
      </c>
      <c r="AN17" s="1">
        <v>44560</v>
      </c>
      <c r="AO17" s="1">
        <v>44559</v>
      </c>
      <c r="AP17" s="1">
        <v>44558</v>
      </c>
      <c r="AQ17" s="1">
        <v>44557</v>
      </c>
      <c r="AR17" s="1">
        <v>44554</v>
      </c>
      <c r="AS17" s="1">
        <v>44553</v>
      </c>
      <c r="AT17" s="1">
        <v>44552</v>
      </c>
      <c r="AU17" s="1">
        <v>44551</v>
      </c>
      <c r="AV17" s="1">
        <v>44550</v>
      </c>
      <c r="AW17" s="1">
        <v>44547</v>
      </c>
      <c r="AX17" s="1">
        <v>44546</v>
      </c>
      <c r="AY17" s="1">
        <v>44545</v>
      </c>
      <c r="AZ17" s="1">
        <v>44544</v>
      </c>
      <c r="BA17" s="1">
        <v>44543</v>
      </c>
      <c r="BB17" s="1">
        <v>44540</v>
      </c>
      <c r="BC17" s="1">
        <v>44539</v>
      </c>
      <c r="BD17" s="1">
        <v>44538</v>
      </c>
      <c r="BE17" s="1">
        <v>44537</v>
      </c>
      <c r="BF17" s="1">
        <v>44536</v>
      </c>
      <c r="BG17" s="1">
        <v>44533</v>
      </c>
      <c r="BH17" s="1">
        <v>44532</v>
      </c>
      <c r="BI17" s="1">
        <v>44531</v>
      </c>
      <c r="BJ17" s="1">
        <v>44530</v>
      </c>
      <c r="BK17" s="1">
        <v>44529</v>
      </c>
      <c r="BL17" s="1">
        <v>44526</v>
      </c>
      <c r="BM17" s="1">
        <v>44525</v>
      </c>
      <c r="BN17" s="1">
        <v>44524</v>
      </c>
      <c r="BO17" s="1">
        <v>44523</v>
      </c>
      <c r="BP17" s="1">
        <v>44522</v>
      </c>
      <c r="BQ17" s="1">
        <v>44519</v>
      </c>
      <c r="BR17" s="1">
        <v>44518</v>
      </c>
      <c r="BS17" s="1">
        <v>44517</v>
      </c>
      <c r="BT17" s="1">
        <v>44516</v>
      </c>
      <c r="BU17" s="1">
        <v>44515</v>
      </c>
      <c r="BV17" s="1">
        <v>44512</v>
      </c>
      <c r="BW17" s="1">
        <v>44511</v>
      </c>
      <c r="BX17" s="1">
        <v>44510</v>
      </c>
      <c r="BY17" s="1">
        <v>44509</v>
      </c>
      <c r="BZ17" s="1">
        <v>44508</v>
      </c>
      <c r="CA17" s="1">
        <v>44505</v>
      </c>
      <c r="CB17" s="1">
        <v>44504</v>
      </c>
      <c r="CC17" s="1">
        <v>44503</v>
      </c>
      <c r="CD17" s="1">
        <v>44502</v>
      </c>
      <c r="CE17" s="1">
        <v>44501</v>
      </c>
      <c r="CF17" s="1">
        <v>44498</v>
      </c>
      <c r="CG17" s="1">
        <v>44497</v>
      </c>
      <c r="CH17" s="1">
        <v>44496</v>
      </c>
      <c r="CI17" s="1">
        <v>44495</v>
      </c>
      <c r="CJ17" s="1">
        <v>44494</v>
      </c>
      <c r="CK17" s="1">
        <v>44491</v>
      </c>
      <c r="CL17" s="1">
        <v>44490</v>
      </c>
      <c r="CM17" s="1">
        <v>44489</v>
      </c>
      <c r="CN17" s="1">
        <v>44488</v>
      </c>
      <c r="CO17" s="1">
        <v>44487</v>
      </c>
      <c r="CP17" s="1">
        <v>44484</v>
      </c>
      <c r="CQ17" s="1">
        <v>44483</v>
      </c>
      <c r="CR17" s="1">
        <v>44482</v>
      </c>
      <c r="CS17" s="1">
        <v>44481</v>
      </c>
      <c r="CT17" s="1">
        <v>44480</v>
      </c>
      <c r="CU17" s="1">
        <v>44477</v>
      </c>
      <c r="CV17" s="1">
        <v>44476</v>
      </c>
      <c r="CW17" s="1">
        <v>44475</v>
      </c>
      <c r="CX17" s="1">
        <v>44474</v>
      </c>
      <c r="CY17" s="1">
        <v>44473</v>
      </c>
      <c r="CZ17" s="1">
        <v>44470</v>
      </c>
      <c r="DA17" s="1">
        <v>44469</v>
      </c>
      <c r="DB17" s="1">
        <v>44468</v>
      </c>
      <c r="DC17" s="1">
        <v>44467</v>
      </c>
      <c r="DD17" s="1">
        <v>44466</v>
      </c>
      <c r="DE17" s="1">
        <v>44463</v>
      </c>
      <c r="DF17" s="1">
        <v>44462</v>
      </c>
      <c r="DG17" s="1">
        <v>44461</v>
      </c>
      <c r="DH17" s="1">
        <v>44460</v>
      </c>
      <c r="DI17" s="1">
        <v>44459</v>
      </c>
      <c r="DJ17" s="1">
        <v>44456</v>
      </c>
      <c r="DK17" s="1">
        <v>44455</v>
      </c>
      <c r="DL17" s="1">
        <v>44454</v>
      </c>
      <c r="DM17" s="1">
        <v>44453</v>
      </c>
      <c r="DN17" s="1">
        <v>44452</v>
      </c>
      <c r="DO17" s="1">
        <v>44449</v>
      </c>
      <c r="DP17" s="1">
        <v>44448</v>
      </c>
      <c r="DQ17" s="1">
        <v>44447</v>
      </c>
      <c r="DR17" s="1">
        <v>44446</v>
      </c>
      <c r="DS17" s="1">
        <v>44445</v>
      </c>
      <c r="DT17" s="1">
        <v>44442</v>
      </c>
      <c r="DU17" s="1">
        <v>44441</v>
      </c>
      <c r="DV17" s="1">
        <v>44440</v>
      </c>
      <c r="DW17" s="1">
        <v>44439</v>
      </c>
      <c r="DX17" s="1">
        <v>44438</v>
      </c>
      <c r="DY17" s="1">
        <v>44435</v>
      </c>
      <c r="DZ17" s="1">
        <v>44434</v>
      </c>
      <c r="EA17" s="1">
        <v>44433</v>
      </c>
      <c r="EB17" s="1">
        <v>44432</v>
      </c>
      <c r="EC17" s="1">
        <v>44431</v>
      </c>
      <c r="ED17" s="1">
        <v>44428</v>
      </c>
      <c r="EE17" s="1">
        <v>44427</v>
      </c>
      <c r="EF17" s="1">
        <v>44426</v>
      </c>
      <c r="EG17" s="1">
        <v>44425</v>
      </c>
      <c r="EH17" s="1">
        <v>44424</v>
      </c>
      <c r="EI17" s="1">
        <v>44421</v>
      </c>
      <c r="EJ17" s="1">
        <v>44420</v>
      </c>
      <c r="EK17" s="1">
        <v>44419</v>
      </c>
      <c r="EL17" s="1">
        <v>44418</v>
      </c>
      <c r="EM17" s="1">
        <v>44417</v>
      </c>
      <c r="EN17" s="1">
        <v>44414</v>
      </c>
      <c r="EO17" s="1">
        <v>44413</v>
      </c>
      <c r="EP17" s="1">
        <v>44412</v>
      </c>
      <c r="EQ17" s="1">
        <v>44411</v>
      </c>
      <c r="ER17" s="1">
        <v>44410</v>
      </c>
      <c r="ES17" s="1">
        <v>44407</v>
      </c>
      <c r="ET17" s="1">
        <v>44406</v>
      </c>
      <c r="EU17" s="1">
        <v>44405</v>
      </c>
      <c r="EV17" s="1">
        <v>44404</v>
      </c>
      <c r="EW17" s="1">
        <v>44403</v>
      </c>
      <c r="EX17" s="1">
        <v>44400</v>
      </c>
      <c r="EY17" s="1">
        <v>44399</v>
      </c>
      <c r="EZ17" s="1">
        <v>44398</v>
      </c>
      <c r="FA17" s="1">
        <v>44397</v>
      </c>
      <c r="FB17" s="1">
        <v>44396</v>
      </c>
      <c r="FC17" s="1">
        <v>44393</v>
      </c>
      <c r="FD17" s="1">
        <v>44392</v>
      </c>
      <c r="FE17" s="1">
        <v>44391</v>
      </c>
      <c r="FF17" s="1">
        <v>44390</v>
      </c>
      <c r="FG17" s="1">
        <v>44389</v>
      </c>
      <c r="FH17" s="1">
        <v>44386</v>
      </c>
      <c r="FI17" s="1">
        <v>44385</v>
      </c>
      <c r="FJ17" s="1">
        <v>44384</v>
      </c>
      <c r="FK17" s="1">
        <v>44383</v>
      </c>
      <c r="FL17" s="1">
        <v>44382</v>
      </c>
      <c r="FM17" s="1">
        <v>44379</v>
      </c>
      <c r="FN17" s="1">
        <v>44378</v>
      </c>
      <c r="FO17" s="1">
        <v>44377</v>
      </c>
      <c r="FP17" s="1">
        <v>44376</v>
      </c>
      <c r="FQ17" s="1">
        <v>44375</v>
      </c>
      <c r="FR17" s="1">
        <v>44372</v>
      </c>
      <c r="FS17" s="1">
        <v>44371</v>
      </c>
      <c r="FT17" s="1">
        <v>44370</v>
      </c>
      <c r="FU17" s="1">
        <v>44369</v>
      </c>
      <c r="FV17" s="1">
        <v>44368</v>
      </c>
      <c r="FW17" s="1">
        <v>44365</v>
      </c>
      <c r="FX17" s="1">
        <v>44364</v>
      </c>
      <c r="FY17" s="1">
        <v>44363</v>
      </c>
      <c r="FZ17" s="1">
        <v>44362</v>
      </c>
      <c r="GA17" s="1">
        <v>44361</v>
      </c>
      <c r="GB17" s="1">
        <v>44358</v>
      </c>
      <c r="GC17" s="1">
        <v>44357</v>
      </c>
      <c r="GD17" s="1">
        <v>44356</v>
      </c>
      <c r="GE17" s="1">
        <v>44355</v>
      </c>
      <c r="GF17" s="1">
        <v>44354</v>
      </c>
      <c r="GG17" s="1">
        <v>44351</v>
      </c>
      <c r="GH17" s="1">
        <v>44350</v>
      </c>
      <c r="GI17" s="1">
        <v>44349</v>
      </c>
      <c r="GJ17" s="1">
        <v>44348</v>
      </c>
      <c r="GK17" s="1">
        <v>44347</v>
      </c>
      <c r="GL17" s="1">
        <v>44344</v>
      </c>
      <c r="GM17" s="1">
        <v>44343</v>
      </c>
      <c r="GN17" s="1">
        <v>44342</v>
      </c>
      <c r="GO17" s="1">
        <v>44341</v>
      </c>
      <c r="GP17" s="1">
        <v>44340</v>
      </c>
      <c r="GQ17" s="1">
        <v>44337</v>
      </c>
      <c r="GR17" s="1">
        <v>44336</v>
      </c>
      <c r="GS17" s="1">
        <v>44335</v>
      </c>
      <c r="GT17" s="1">
        <v>44334</v>
      </c>
      <c r="GU17" s="1">
        <v>44333</v>
      </c>
      <c r="GV17" s="1">
        <v>44330</v>
      </c>
      <c r="GW17" s="1">
        <v>44329</v>
      </c>
      <c r="GX17" s="1">
        <v>44328</v>
      </c>
      <c r="GY17" s="1">
        <v>44327</v>
      </c>
      <c r="GZ17" s="1">
        <v>44326</v>
      </c>
      <c r="HA17" s="1">
        <v>44323</v>
      </c>
      <c r="HB17" s="1">
        <v>44322</v>
      </c>
      <c r="HC17" s="1">
        <v>44321</v>
      </c>
      <c r="HD17" s="1">
        <v>44320</v>
      </c>
      <c r="HE17" s="1">
        <v>44319</v>
      </c>
      <c r="HF17" s="1">
        <v>44316</v>
      </c>
      <c r="HG17" s="1">
        <v>44315</v>
      </c>
      <c r="HH17" s="1">
        <v>44314</v>
      </c>
      <c r="HI17" s="1">
        <v>44313</v>
      </c>
      <c r="HJ17" s="1">
        <v>44312</v>
      </c>
      <c r="HK17" s="1">
        <v>44309</v>
      </c>
      <c r="HL17" s="1">
        <v>44308</v>
      </c>
      <c r="HM17" s="1">
        <v>44307</v>
      </c>
      <c r="HN17" s="1">
        <v>44306</v>
      </c>
      <c r="HO17" s="1">
        <v>44305</v>
      </c>
      <c r="HP17" s="1">
        <v>44302</v>
      </c>
      <c r="HQ17" s="1">
        <v>44301</v>
      </c>
      <c r="HR17" s="1">
        <v>44300</v>
      </c>
      <c r="HS17" s="1">
        <v>44299</v>
      </c>
      <c r="HT17" s="1">
        <v>44298</v>
      </c>
      <c r="HU17" s="1">
        <v>44295</v>
      </c>
      <c r="HV17" s="1">
        <v>44294</v>
      </c>
      <c r="HW17" s="1">
        <v>44293</v>
      </c>
      <c r="HX17" s="1">
        <v>44292</v>
      </c>
      <c r="HY17" s="1">
        <v>44291</v>
      </c>
      <c r="HZ17" s="1">
        <v>44288</v>
      </c>
      <c r="IA17" s="1">
        <v>44287</v>
      </c>
      <c r="IB17" s="1">
        <v>44286</v>
      </c>
      <c r="IC17" s="1">
        <v>44285</v>
      </c>
      <c r="ID17" s="1">
        <v>44284</v>
      </c>
      <c r="IE17" s="1">
        <v>44281</v>
      </c>
      <c r="IF17" s="1">
        <v>44280</v>
      </c>
      <c r="IG17" s="1">
        <v>44279</v>
      </c>
      <c r="IH17" s="1">
        <v>44278</v>
      </c>
      <c r="II17" s="1">
        <v>44277</v>
      </c>
      <c r="IJ17" s="1">
        <v>44274</v>
      </c>
      <c r="IK17" s="1">
        <v>44273</v>
      </c>
      <c r="IL17" s="1">
        <v>44272</v>
      </c>
      <c r="IM17" s="1">
        <v>44271</v>
      </c>
      <c r="IN17" s="1">
        <v>44270</v>
      </c>
      <c r="IO17" s="1">
        <v>44267</v>
      </c>
      <c r="IP17" s="1">
        <v>44266</v>
      </c>
      <c r="IQ17" s="1">
        <v>44265</v>
      </c>
      <c r="IR17" s="1">
        <v>44264</v>
      </c>
      <c r="IS17" s="1">
        <v>44263</v>
      </c>
      <c r="IT17" s="1">
        <v>44260</v>
      </c>
      <c r="IU17" s="1">
        <v>44259</v>
      </c>
      <c r="IV17" s="1">
        <v>44258</v>
      </c>
      <c r="IW17" s="1">
        <v>44257</v>
      </c>
      <c r="IX17" s="1">
        <v>44256</v>
      </c>
      <c r="IY17" s="1">
        <v>44253</v>
      </c>
      <c r="IZ17" s="1">
        <v>44252</v>
      </c>
      <c r="JA17" s="1">
        <v>44251</v>
      </c>
      <c r="JB17" s="1">
        <v>44250</v>
      </c>
      <c r="JC17" s="1">
        <v>44249</v>
      </c>
      <c r="JD17" s="1">
        <v>44246</v>
      </c>
      <c r="JE17" s="1">
        <v>44245</v>
      </c>
      <c r="JF17" s="1">
        <v>44244</v>
      </c>
      <c r="JG17" s="1">
        <v>44243</v>
      </c>
      <c r="JH17" s="1">
        <v>44242</v>
      </c>
      <c r="JI17" s="1">
        <v>44239</v>
      </c>
      <c r="JJ17" s="1">
        <v>44238</v>
      </c>
      <c r="JK17" s="1">
        <v>44237</v>
      </c>
      <c r="JL17" s="1">
        <v>44236</v>
      </c>
      <c r="JM17" s="1">
        <v>44235</v>
      </c>
      <c r="JN17" s="1">
        <v>44232</v>
      </c>
      <c r="JO17" s="1">
        <v>44231</v>
      </c>
      <c r="JP17" s="1">
        <v>44230</v>
      </c>
      <c r="JQ17" s="1">
        <v>44229</v>
      </c>
      <c r="JR17" s="1">
        <v>44228</v>
      </c>
      <c r="JS17" s="1">
        <v>44225</v>
      </c>
      <c r="JT17" s="1">
        <v>44224</v>
      </c>
      <c r="JU17" s="1">
        <v>44223</v>
      </c>
      <c r="JV17" s="1">
        <v>44222</v>
      </c>
      <c r="JW17" s="1">
        <v>44221</v>
      </c>
      <c r="JX17" s="1">
        <v>44218</v>
      </c>
      <c r="JY17" s="1">
        <v>44217</v>
      </c>
      <c r="JZ17" s="1">
        <v>44216</v>
      </c>
      <c r="KA17" s="1">
        <v>44215</v>
      </c>
      <c r="KB17" s="1">
        <v>44214</v>
      </c>
      <c r="KC17" s="1">
        <v>44211</v>
      </c>
      <c r="KD17" s="1">
        <v>44210</v>
      </c>
      <c r="KE17" s="1">
        <v>44209</v>
      </c>
      <c r="KF17" s="1">
        <v>44208</v>
      </c>
      <c r="KG17" s="1">
        <v>44207</v>
      </c>
      <c r="KH17" s="1">
        <v>44204</v>
      </c>
      <c r="KI17" s="1">
        <v>44203</v>
      </c>
      <c r="KJ17" s="1">
        <v>44202</v>
      </c>
      <c r="KK17" s="1">
        <v>44201</v>
      </c>
      <c r="KL17" s="1">
        <v>44200</v>
      </c>
      <c r="KM17" s="1">
        <v>44197</v>
      </c>
      <c r="KN17" s="1">
        <v>44196</v>
      </c>
      <c r="KO17" s="1">
        <v>44195</v>
      </c>
      <c r="KP17" s="1">
        <v>44194</v>
      </c>
      <c r="KQ17" s="1">
        <v>44193</v>
      </c>
      <c r="KR17" s="1">
        <v>44190</v>
      </c>
      <c r="KS17" s="1">
        <v>44189</v>
      </c>
      <c r="KT17" s="1">
        <v>44188</v>
      </c>
      <c r="KU17" s="1">
        <v>44187</v>
      </c>
      <c r="KV17" s="1">
        <v>44186</v>
      </c>
      <c r="KW17" s="1">
        <v>44183</v>
      </c>
      <c r="KX17" s="1">
        <v>44182</v>
      </c>
      <c r="KY17" s="1">
        <v>44181</v>
      </c>
      <c r="KZ17" s="1">
        <v>44180</v>
      </c>
      <c r="LA17" s="1">
        <v>44179</v>
      </c>
      <c r="LB17" s="1">
        <v>44176</v>
      </c>
      <c r="LC17" s="1">
        <v>44175</v>
      </c>
      <c r="LD17" s="1">
        <v>44174</v>
      </c>
      <c r="LE17" s="1">
        <v>44173</v>
      </c>
      <c r="LF17" s="1">
        <v>44172</v>
      </c>
      <c r="LG17" s="1">
        <v>44169</v>
      </c>
      <c r="LH17" s="1">
        <v>44168</v>
      </c>
      <c r="LI17" s="1">
        <v>44167</v>
      </c>
      <c r="LJ17" s="1">
        <v>44166</v>
      </c>
      <c r="LK17" s="1">
        <v>44165</v>
      </c>
      <c r="LL17" s="1">
        <v>44162</v>
      </c>
      <c r="LM17" s="1">
        <v>44161</v>
      </c>
      <c r="LN17" s="1">
        <v>44160</v>
      </c>
      <c r="LO17" s="1">
        <v>44159</v>
      </c>
      <c r="LP17" s="1">
        <v>44158</v>
      </c>
      <c r="LQ17" s="1">
        <v>44155</v>
      </c>
      <c r="LR17" s="1">
        <v>44154</v>
      </c>
      <c r="LS17" s="1">
        <v>44153</v>
      </c>
      <c r="LT17" s="1">
        <v>44152</v>
      </c>
      <c r="LU17" s="1">
        <v>44151</v>
      </c>
      <c r="LV17" s="1">
        <v>44148</v>
      </c>
      <c r="LW17" s="1">
        <v>44147</v>
      </c>
      <c r="LX17" s="1">
        <v>44146</v>
      </c>
      <c r="LY17" s="1">
        <v>44145</v>
      </c>
      <c r="LZ17" s="1">
        <v>44144</v>
      </c>
      <c r="MA17" s="1">
        <v>44141</v>
      </c>
      <c r="MB17" s="1">
        <v>44140</v>
      </c>
      <c r="MC17" s="1">
        <v>44139</v>
      </c>
      <c r="MD17" s="1">
        <v>44138</v>
      </c>
      <c r="ME17" s="1">
        <v>44137</v>
      </c>
      <c r="MF17" s="1">
        <v>44134</v>
      </c>
      <c r="MG17" s="1">
        <v>44133</v>
      </c>
      <c r="MH17" s="1">
        <v>44132</v>
      </c>
      <c r="MI17" s="1">
        <v>44131</v>
      </c>
      <c r="MJ17" s="1">
        <v>44130</v>
      </c>
      <c r="MK17" s="1">
        <v>44127</v>
      </c>
      <c r="ML17" s="1">
        <v>44126</v>
      </c>
      <c r="MM17" s="1">
        <v>44125</v>
      </c>
      <c r="MN17" s="1">
        <v>44124</v>
      </c>
      <c r="MO17" s="1">
        <v>44123</v>
      </c>
      <c r="MP17" s="1">
        <v>44120</v>
      </c>
      <c r="MQ17" s="1">
        <v>44119</v>
      </c>
      <c r="MR17" s="1">
        <v>44118</v>
      </c>
      <c r="MS17" s="1">
        <v>44117</v>
      </c>
      <c r="MT17" s="1">
        <v>44116</v>
      </c>
      <c r="MU17" s="1">
        <v>44113</v>
      </c>
      <c r="MV17" s="1">
        <v>44112</v>
      </c>
      <c r="MW17" s="1">
        <v>44111</v>
      </c>
      <c r="MX17" s="1">
        <v>44110</v>
      </c>
      <c r="MY17" s="1">
        <v>44109</v>
      </c>
      <c r="MZ17" s="1">
        <v>44106</v>
      </c>
      <c r="NA17" s="1">
        <v>44105</v>
      </c>
      <c r="NB17" s="1">
        <v>44104</v>
      </c>
      <c r="NC17" s="1">
        <v>44103</v>
      </c>
      <c r="ND17" s="1">
        <v>44102</v>
      </c>
      <c r="NE17" s="1">
        <v>44099</v>
      </c>
      <c r="NF17" s="1">
        <v>44098</v>
      </c>
      <c r="NG17" s="1">
        <v>44097</v>
      </c>
      <c r="NH17" s="1">
        <v>44096</v>
      </c>
      <c r="NI17" s="1">
        <v>44095</v>
      </c>
      <c r="NJ17" s="1">
        <v>44092</v>
      </c>
      <c r="NK17" s="1">
        <v>44091</v>
      </c>
      <c r="NL17" s="1">
        <v>44090</v>
      </c>
      <c r="NM17" s="1">
        <v>44089</v>
      </c>
      <c r="NN17" s="1">
        <v>44088</v>
      </c>
      <c r="NO17" s="1">
        <v>44085</v>
      </c>
      <c r="NP17" s="1">
        <v>44084</v>
      </c>
      <c r="NQ17" s="1">
        <v>44083</v>
      </c>
      <c r="NR17" s="1">
        <v>44082</v>
      </c>
      <c r="NS17" s="1">
        <v>44081</v>
      </c>
      <c r="NT17" s="1">
        <v>44078</v>
      </c>
      <c r="NU17" s="1">
        <v>44077</v>
      </c>
      <c r="NV17" s="1">
        <v>44076</v>
      </c>
      <c r="NW17" s="1">
        <v>44075</v>
      </c>
      <c r="NX17" s="1">
        <v>44074</v>
      </c>
      <c r="NY17" s="1">
        <v>44071</v>
      </c>
      <c r="NZ17" s="1">
        <v>44070</v>
      </c>
      <c r="OA17" s="1">
        <v>44069</v>
      </c>
      <c r="OB17" s="1">
        <v>44068</v>
      </c>
      <c r="OC17" s="1">
        <v>44067</v>
      </c>
      <c r="OD17" s="1">
        <v>44064</v>
      </c>
      <c r="OE17" s="1">
        <v>44063</v>
      </c>
      <c r="OF17" s="1">
        <v>44062</v>
      </c>
      <c r="OG17" s="1">
        <v>44061</v>
      </c>
      <c r="OH17" s="1">
        <v>44060</v>
      </c>
      <c r="OI17" s="1">
        <v>44057</v>
      </c>
      <c r="OJ17" s="1">
        <v>44056</v>
      </c>
      <c r="OK17" s="1">
        <v>44055</v>
      </c>
      <c r="OL17" s="1">
        <v>44054</v>
      </c>
      <c r="OM17" s="1">
        <v>44053</v>
      </c>
      <c r="ON17" s="1">
        <v>44050</v>
      </c>
      <c r="OO17" s="1">
        <v>44049</v>
      </c>
      <c r="OP17" s="1">
        <v>44048</v>
      </c>
      <c r="OQ17" s="1">
        <v>44047</v>
      </c>
      <c r="OR17" s="1">
        <v>44046</v>
      </c>
      <c r="OS17" s="1">
        <v>44043</v>
      </c>
      <c r="OT17" s="1">
        <v>44042</v>
      </c>
      <c r="OU17" s="1">
        <v>44041</v>
      </c>
      <c r="OV17" s="1">
        <v>44040</v>
      </c>
      <c r="OW17" s="1">
        <v>44039</v>
      </c>
      <c r="OX17" s="1">
        <v>44036</v>
      </c>
      <c r="OY17" s="1">
        <v>44035</v>
      </c>
      <c r="OZ17" s="1">
        <v>44034</v>
      </c>
      <c r="PA17" s="1">
        <v>44033</v>
      </c>
      <c r="PB17" s="1">
        <v>44032</v>
      </c>
      <c r="PC17" s="1">
        <v>44029</v>
      </c>
      <c r="PD17" s="1">
        <v>44028</v>
      </c>
      <c r="PE17" s="1">
        <v>44027</v>
      </c>
      <c r="PF17" s="1">
        <v>44026</v>
      </c>
      <c r="PG17" s="1">
        <v>44025</v>
      </c>
      <c r="PH17" s="1">
        <v>44022</v>
      </c>
      <c r="PI17" s="1">
        <v>44021</v>
      </c>
      <c r="PJ17" s="1">
        <v>44020</v>
      </c>
      <c r="PK17" s="1">
        <v>44019</v>
      </c>
      <c r="PL17" s="1">
        <v>44018</v>
      </c>
      <c r="PM17" s="1">
        <v>44015</v>
      </c>
      <c r="PN17" s="1">
        <v>44014</v>
      </c>
      <c r="PO17" s="1">
        <v>44013</v>
      </c>
      <c r="PP17" s="1">
        <v>44012</v>
      </c>
      <c r="PQ17" s="1">
        <v>44011</v>
      </c>
      <c r="PR17" s="1">
        <v>44008</v>
      </c>
      <c r="PS17" s="1">
        <v>44007</v>
      </c>
      <c r="PT17" s="1">
        <v>44006</v>
      </c>
      <c r="PU17" s="1">
        <v>44005</v>
      </c>
      <c r="PV17" s="1">
        <v>44004</v>
      </c>
      <c r="PW17" s="1">
        <v>44001</v>
      </c>
      <c r="PX17" s="1">
        <v>44000</v>
      </c>
      <c r="PY17" s="1">
        <v>43999</v>
      </c>
      <c r="PZ17" s="1">
        <v>43998</v>
      </c>
      <c r="QA17" s="1">
        <v>43997</v>
      </c>
      <c r="QB17" s="1">
        <v>43994</v>
      </c>
      <c r="QC17" s="1">
        <v>43993</v>
      </c>
      <c r="QD17" s="1">
        <v>43992</v>
      </c>
      <c r="QE17" s="1">
        <v>43991</v>
      </c>
      <c r="QF17" s="1">
        <v>43990</v>
      </c>
      <c r="QG17" s="1">
        <v>43987</v>
      </c>
      <c r="QH17" s="1">
        <v>43986</v>
      </c>
      <c r="QI17" s="1">
        <v>43985</v>
      </c>
      <c r="QJ17" s="1">
        <v>43984</v>
      </c>
      <c r="QK17" s="1">
        <v>43983</v>
      </c>
      <c r="QL17" s="1">
        <v>43980</v>
      </c>
      <c r="QM17" s="1">
        <v>43979</v>
      </c>
      <c r="QN17" s="1">
        <v>43978</v>
      </c>
      <c r="QO17" s="1">
        <v>43977</v>
      </c>
      <c r="QP17" s="1">
        <v>43976</v>
      </c>
      <c r="QQ17" s="1">
        <v>43973</v>
      </c>
      <c r="QR17" s="1">
        <v>43972</v>
      </c>
      <c r="QS17" s="1">
        <v>43971</v>
      </c>
      <c r="QT17" s="1">
        <v>43970</v>
      </c>
      <c r="QU17" s="1">
        <v>43969</v>
      </c>
      <c r="QV17" s="1">
        <v>43966</v>
      </c>
      <c r="QW17" s="1">
        <v>43965</v>
      </c>
      <c r="QX17" s="1">
        <v>43964</v>
      </c>
      <c r="QY17" s="1">
        <v>43963</v>
      </c>
      <c r="QZ17" s="1">
        <v>43962</v>
      </c>
      <c r="RA17" s="1">
        <v>43959</v>
      </c>
      <c r="RB17" s="1">
        <v>43958</v>
      </c>
      <c r="RC17" s="1">
        <v>43957</v>
      </c>
      <c r="RD17" s="1">
        <v>43956</v>
      </c>
      <c r="RE17" s="1">
        <v>43955</v>
      </c>
      <c r="RF17" s="1">
        <v>43952</v>
      </c>
      <c r="RG17" s="1">
        <v>43951</v>
      </c>
      <c r="RH17" s="1">
        <v>43950</v>
      </c>
      <c r="RI17" s="1">
        <v>43949</v>
      </c>
      <c r="RJ17" s="1">
        <v>43948</v>
      </c>
      <c r="RK17" s="1">
        <v>43945</v>
      </c>
      <c r="RL17" s="1">
        <v>43944</v>
      </c>
      <c r="RM17" s="1">
        <v>43943</v>
      </c>
      <c r="RN17" s="1">
        <v>43942</v>
      </c>
      <c r="RO17" s="1">
        <v>43941</v>
      </c>
      <c r="RP17" s="1">
        <v>43938</v>
      </c>
      <c r="RQ17" s="1">
        <v>43937</v>
      </c>
      <c r="RR17" s="1">
        <v>43936</v>
      </c>
      <c r="RS17" s="1">
        <v>43935</v>
      </c>
      <c r="RT17" s="1">
        <v>43934</v>
      </c>
      <c r="RU17" s="1">
        <v>43931</v>
      </c>
      <c r="RV17" s="1">
        <v>43930</v>
      </c>
      <c r="RW17" s="1">
        <v>43929</v>
      </c>
      <c r="RX17" s="1">
        <v>43928</v>
      </c>
      <c r="RY17" s="1">
        <v>43927</v>
      </c>
      <c r="RZ17" s="1">
        <v>43924</v>
      </c>
      <c r="SA17" s="1">
        <v>43923</v>
      </c>
      <c r="SB17" s="1">
        <v>43922</v>
      </c>
      <c r="SC17" s="1">
        <v>43921</v>
      </c>
      <c r="SD17" s="1">
        <v>43920</v>
      </c>
      <c r="SE17" s="1">
        <v>43917</v>
      </c>
      <c r="SF17" s="1">
        <v>43916</v>
      </c>
      <c r="SG17" s="1">
        <v>43915</v>
      </c>
      <c r="SH17" s="1">
        <v>43914</v>
      </c>
      <c r="SI17" s="1">
        <v>43913</v>
      </c>
      <c r="SJ17" s="1">
        <v>43910</v>
      </c>
      <c r="SK17" s="1">
        <v>43909</v>
      </c>
      <c r="SL17" s="1">
        <v>43908</v>
      </c>
      <c r="SM17" s="1">
        <v>43907</v>
      </c>
      <c r="SN17" s="1">
        <v>43906</v>
      </c>
      <c r="SO17" s="1">
        <v>43903</v>
      </c>
      <c r="SP17" s="1">
        <v>43902</v>
      </c>
      <c r="SQ17" s="1">
        <v>43901</v>
      </c>
      <c r="SR17" s="1">
        <v>43900</v>
      </c>
      <c r="SS17" s="1">
        <v>43899</v>
      </c>
      <c r="ST17" s="1">
        <v>43896</v>
      </c>
      <c r="SU17" s="1">
        <v>43895</v>
      </c>
      <c r="SV17" s="1">
        <v>43894</v>
      </c>
      <c r="SW17" s="1">
        <v>43893</v>
      </c>
      <c r="SX17" s="1">
        <v>43892</v>
      </c>
      <c r="SY17" s="1">
        <v>43889</v>
      </c>
      <c r="SZ17" s="1">
        <v>43888</v>
      </c>
      <c r="TA17" s="1">
        <v>43887</v>
      </c>
      <c r="TB17" s="1">
        <v>43886</v>
      </c>
      <c r="TC17" s="1">
        <v>43885</v>
      </c>
      <c r="TD17" s="1">
        <v>43882</v>
      </c>
      <c r="TE17" s="1">
        <v>43881</v>
      </c>
      <c r="TF17" s="1">
        <v>43880</v>
      </c>
      <c r="TG17" s="1">
        <v>43879</v>
      </c>
      <c r="TH17" s="1">
        <v>43878</v>
      </c>
      <c r="TI17" s="1">
        <v>43875</v>
      </c>
      <c r="TJ17" s="1">
        <v>43874</v>
      </c>
      <c r="TK17" s="1">
        <v>43873</v>
      </c>
      <c r="TL17" s="1">
        <v>43872</v>
      </c>
      <c r="TM17" s="1">
        <v>43871</v>
      </c>
      <c r="TN17" s="1">
        <v>43868</v>
      </c>
      <c r="TO17" s="1">
        <v>43867</v>
      </c>
      <c r="TP17" s="1">
        <v>43866</v>
      </c>
      <c r="TQ17" s="1">
        <v>43865</v>
      </c>
      <c r="TR17" s="1">
        <v>43864</v>
      </c>
      <c r="TS17" s="1">
        <v>43861</v>
      </c>
      <c r="TT17" s="1">
        <v>43860</v>
      </c>
      <c r="TU17" s="1">
        <v>43859</v>
      </c>
      <c r="TV17" s="1">
        <v>43858</v>
      </c>
      <c r="TW17" s="1">
        <v>43857</v>
      </c>
    </row>
    <row r="18" spans="3:543" s="6" customFormat="1" x14ac:dyDescent="0.25">
      <c r="C18" s="6" t="s">
        <v>9</v>
      </c>
      <c r="E18" s="6" t="str">
        <f>_xll.BDP(C18,"ticker")&amp;" "&amp;_xll.BDP(C18,"coupon")&amp;" "&amp;TEXT(_xll.BDP(C18,"maturity"),"mm/dd/yy")</f>
        <v>RAGB 0.85 06/30/20</v>
      </c>
      <c r="F18" s="6" cm="1">
        <f t="array" ref="F18">_xll.BDP(C18,$F$16)</f>
        <v>1.109928</v>
      </c>
      <c r="G18" s="6" cm="1">
        <f t="array" ref="G18">_xll.BDP(C18,"YAS_BOND_PX","YAS_BOND_YLD",F18)</f>
        <v>84.483475560138274</v>
      </c>
      <c r="H18" s="6" cm="1">
        <f t="array" aca="1" ref="H18" ca="1">_xll.BDP(C18,"YAS_BOND_PX","YAS_BOND_YLD",F18+S18)</f>
        <v>78.035043699289147</v>
      </c>
      <c r="I18" s="6" cm="1">
        <f t="array" aca="1" ref="I18" ca="1">_xll.BDP(C18,"YAS_BOND_PX","YAS_BOND_YLD",F18-S18)</f>
        <v>91.655092876430302</v>
      </c>
      <c r="J18" s="6">
        <f ca="1">G18-S18*100*O18/100</f>
        <v>77.687381365250275</v>
      </c>
      <c r="K18" s="6">
        <f ca="1">G18+S18*100*O18/100</f>
        <v>91.279569755026273</v>
      </c>
      <c r="L18" s="6">
        <f ca="1">((H18-J18)+(I18-K18))/2</f>
        <v>0.36159272772145101</v>
      </c>
      <c r="M18" s="16">
        <f ca="1">L18/(O18/100)</f>
        <v>0.67706142124178259</v>
      </c>
      <c r="N18" s="10">
        <f ca="1">M18/(O18/100)</f>
        <v>1.2677582622377166</v>
      </c>
      <c r="O18" s="14" cm="1">
        <f t="array" ref="O18">_xll.BDP(C18,$O$16)</f>
        <v>53.406192758444604</v>
      </c>
      <c r="Q18" s="6">
        <f>P18*G18/100</f>
        <v>0</v>
      </c>
      <c r="R18" s="7" t="b">
        <f ca="1">ISNUMBER(OFFSET(T18,0,$U$14+1,1,1))</f>
        <v>1</v>
      </c>
      <c r="S18" s="21">
        <f ca="1">IF(R18,_xlfn.STDEV.P(OFFSET(T18,0,0,1,$U$14)),NA())</f>
        <v>0.12725292412485989</v>
      </c>
      <c r="T18" s="8">
        <f>_xll.BDH(C18,$U$11,$U$12,$U$13,"sort=d","dir=h","dts=H","days=w","fill=p","cols=523;rows=1")</f>
        <v>1.1359999999999999</v>
      </c>
      <c r="U18" s="6">
        <v>1.0860000000000001</v>
      </c>
      <c r="V18" s="6">
        <v>1.0469999999999999</v>
      </c>
      <c r="W18" s="6">
        <v>1.079</v>
      </c>
      <c r="X18" s="6">
        <v>1.113</v>
      </c>
      <c r="Y18" s="6">
        <v>1.135</v>
      </c>
      <c r="Z18" s="6">
        <v>1.117</v>
      </c>
      <c r="AA18" s="6">
        <v>1.0940000000000001</v>
      </c>
      <c r="AB18" s="6">
        <v>1.08</v>
      </c>
      <c r="AC18" s="6">
        <v>1.0349999999999999</v>
      </c>
      <c r="AD18" s="6">
        <v>1.089</v>
      </c>
      <c r="AE18" s="6">
        <v>1.113</v>
      </c>
      <c r="AF18" s="6">
        <v>1.1200000000000001</v>
      </c>
      <c r="AG18" s="6">
        <v>1.1200000000000001</v>
      </c>
      <c r="AH18" s="6">
        <v>1.107</v>
      </c>
      <c r="AI18" s="6">
        <v>1.101</v>
      </c>
      <c r="AJ18" s="6">
        <v>1.117</v>
      </c>
      <c r="AK18" s="6">
        <v>1.123</v>
      </c>
      <c r="AL18" s="6">
        <v>1.0589999999999999</v>
      </c>
      <c r="AM18" s="6">
        <v>1.0589999999999999</v>
      </c>
      <c r="AN18" s="6">
        <v>1.0720000000000001</v>
      </c>
      <c r="AO18" s="6">
        <v>1.0049999999999999</v>
      </c>
      <c r="AP18" s="6">
        <v>0.99099999999999999</v>
      </c>
      <c r="AQ18" s="6">
        <v>0.99</v>
      </c>
      <c r="AR18" s="6">
        <v>0.99</v>
      </c>
      <c r="AS18" s="6">
        <v>0.94299999999999995</v>
      </c>
      <c r="AT18" s="6">
        <v>0.93400000000000005</v>
      </c>
      <c r="AU18" s="6">
        <v>0.85299999999999998</v>
      </c>
      <c r="AV18" s="6">
        <v>0.83399999999999996</v>
      </c>
      <c r="AW18" s="6">
        <v>0.873</v>
      </c>
      <c r="AX18" s="6">
        <v>0.82699999999999996</v>
      </c>
      <c r="AY18" s="6">
        <v>0.81299999999999994</v>
      </c>
      <c r="AZ18" s="6">
        <v>0.80200000000000005</v>
      </c>
      <c r="BA18" s="6">
        <v>0.85099999999999998</v>
      </c>
      <c r="BB18" s="6">
        <v>0.84899999999999998</v>
      </c>
      <c r="BC18" s="6">
        <v>0.88</v>
      </c>
      <c r="BD18" s="6">
        <v>0.81</v>
      </c>
      <c r="BE18" s="6">
        <v>0.81699999999999995</v>
      </c>
      <c r="BF18" s="6">
        <v>0.81100000000000005</v>
      </c>
      <c r="BG18" s="6">
        <v>0.84799999999999998</v>
      </c>
      <c r="BH18" s="6">
        <v>0.86499999999999999</v>
      </c>
      <c r="BI18" s="6">
        <v>0.86</v>
      </c>
      <c r="BJ18" s="6">
        <v>0.93799999999999994</v>
      </c>
      <c r="BK18" s="6">
        <v>0.94599999999999995</v>
      </c>
      <c r="BL18" s="6">
        <v>0.998</v>
      </c>
      <c r="BM18" s="6">
        <v>1.0329999999999999</v>
      </c>
      <c r="BN18" s="6">
        <v>1.0369999999999999</v>
      </c>
      <c r="BO18" s="6">
        <v>0.92800000000000005</v>
      </c>
      <c r="BP18" s="6">
        <v>0.871</v>
      </c>
      <c r="BQ18" s="6">
        <v>0.88800000000000001</v>
      </c>
      <c r="BR18" s="6">
        <v>0.92800000000000005</v>
      </c>
      <c r="BS18" s="6">
        <v>0.91500000000000004</v>
      </c>
      <c r="BT18" s="6">
        <v>0.89800000000000002</v>
      </c>
      <c r="BU18" s="6">
        <v>0.876</v>
      </c>
      <c r="BV18" s="6">
        <v>0.88800000000000001</v>
      </c>
      <c r="BW18" s="6">
        <v>0.874</v>
      </c>
      <c r="BX18" s="6">
        <v>0.80700000000000005</v>
      </c>
      <c r="BY18" s="6">
        <v>0.90500000000000003</v>
      </c>
      <c r="BZ18" s="6">
        <v>0.85499999999999998</v>
      </c>
      <c r="CA18" s="6">
        <v>0.92900000000000005</v>
      </c>
      <c r="CB18" s="6">
        <v>0.92400000000000004</v>
      </c>
      <c r="CC18" s="6">
        <v>0.95699999999999996</v>
      </c>
      <c r="CD18" s="6">
        <v>0.96399999999999997</v>
      </c>
      <c r="CE18" s="6">
        <v>0.93500000000000005</v>
      </c>
      <c r="CF18" s="6">
        <v>0.94199999999999995</v>
      </c>
      <c r="CG18" s="6">
        <v>0.91200000000000003</v>
      </c>
      <c r="CH18" s="6">
        <v>0.996</v>
      </c>
      <c r="CI18" s="6">
        <v>1.0149999999999999</v>
      </c>
      <c r="CJ18" s="6">
        <v>0.98299999999999998</v>
      </c>
      <c r="CK18" s="6">
        <v>1.008</v>
      </c>
      <c r="CL18" s="6">
        <v>1.024</v>
      </c>
      <c r="CM18" s="6">
        <v>1.0289999999999999</v>
      </c>
      <c r="CN18" s="6">
        <v>0.96499999999999997</v>
      </c>
      <c r="CO18" s="6">
        <v>1.0049999999999999</v>
      </c>
      <c r="CP18" s="6">
        <v>0.98599999999999999</v>
      </c>
      <c r="CQ18" s="6">
        <v>1.0449999999999999</v>
      </c>
      <c r="CR18" s="6">
        <v>1.1180000000000001</v>
      </c>
      <c r="CS18" s="6">
        <v>1.105</v>
      </c>
      <c r="CT18" s="6">
        <v>1.079</v>
      </c>
      <c r="CU18" s="6">
        <v>1.054</v>
      </c>
      <c r="CV18" s="6">
        <v>1.054</v>
      </c>
      <c r="CW18" s="6">
        <v>1.0369999999999999</v>
      </c>
      <c r="CX18" s="6">
        <v>1.0109999999999999</v>
      </c>
      <c r="CY18" s="6">
        <v>0.998</v>
      </c>
      <c r="CZ18" s="6">
        <v>1.02</v>
      </c>
      <c r="DA18" s="6">
        <v>0.996</v>
      </c>
      <c r="DB18" s="6">
        <v>1.0009999999999999</v>
      </c>
      <c r="DC18" s="6">
        <v>0.98699999999999999</v>
      </c>
      <c r="DD18" s="6">
        <v>0.99099999999999999</v>
      </c>
      <c r="DE18" s="6">
        <v>0.95599999999999996</v>
      </c>
      <c r="DF18" s="6">
        <v>0.90100000000000002</v>
      </c>
      <c r="DG18" s="6">
        <v>0.91</v>
      </c>
      <c r="DH18" s="6">
        <v>0.91200000000000003</v>
      </c>
      <c r="DI18" s="6">
        <v>0.95</v>
      </c>
      <c r="DJ18" s="6">
        <v>0.93100000000000005</v>
      </c>
      <c r="DK18" s="6">
        <v>0.92500000000000004</v>
      </c>
      <c r="DL18" s="6">
        <v>0.88100000000000001</v>
      </c>
      <c r="DM18" s="6">
        <v>0.89900000000000002</v>
      </c>
      <c r="DN18" s="6">
        <v>0.89200000000000002</v>
      </c>
      <c r="DO18" s="6">
        <v>0.86399999999999999</v>
      </c>
      <c r="DP18" s="6">
        <v>0.91</v>
      </c>
      <c r="DQ18" s="6">
        <v>0.91300000000000003</v>
      </c>
      <c r="DR18" s="6">
        <v>0.88100000000000001</v>
      </c>
      <c r="DS18" s="6">
        <v>0.89400000000000002</v>
      </c>
      <c r="DT18" s="6">
        <v>0.88500000000000001</v>
      </c>
      <c r="DU18" s="6">
        <v>0.88800000000000001</v>
      </c>
      <c r="DV18" s="6">
        <v>0.873</v>
      </c>
      <c r="DW18" s="6">
        <v>0.81699999999999995</v>
      </c>
      <c r="DX18" s="6">
        <v>0.83399999999999996</v>
      </c>
      <c r="DY18" s="6">
        <v>0.84299999999999997</v>
      </c>
      <c r="DZ18" s="6">
        <v>0.82799999999999996</v>
      </c>
      <c r="EA18" s="6">
        <v>0.75700000000000001</v>
      </c>
      <c r="EB18" s="6">
        <v>0.76</v>
      </c>
      <c r="EC18" s="6">
        <v>0.74399999999999999</v>
      </c>
      <c r="ED18" s="6">
        <v>0.751</v>
      </c>
      <c r="EE18" s="6">
        <v>0.76400000000000001</v>
      </c>
      <c r="EF18" s="6">
        <v>0.77900000000000003</v>
      </c>
      <c r="EG18" s="6">
        <v>0.77600000000000002</v>
      </c>
      <c r="EH18" s="6">
        <v>0.77200000000000002</v>
      </c>
      <c r="EI18" s="6">
        <v>0.78900000000000003</v>
      </c>
      <c r="EJ18" s="6">
        <v>0.78500000000000003</v>
      </c>
      <c r="EK18" s="6">
        <v>0.78900000000000003</v>
      </c>
      <c r="EL18" s="6">
        <v>0.78800000000000003</v>
      </c>
      <c r="EM18" s="6">
        <v>0.80600000000000005</v>
      </c>
      <c r="EN18" s="6">
        <v>0.76600000000000001</v>
      </c>
      <c r="EO18" s="6">
        <v>0.73</v>
      </c>
      <c r="EP18" s="6">
        <v>0.70899999999999996</v>
      </c>
      <c r="EQ18" s="6">
        <v>0.70199999999999996</v>
      </c>
      <c r="ER18" s="6">
        <v>0.74199999999999999</v>
      </c>
      <c r="ES18" s="6">
        <v>0.75900000000000001</v>
      </c>
      <c r="ET18" s="6">
        <v>0.76200000000000001</v>
      </c>
      <c r="EU18" s="6">
        <v>0.754</v>
      </c>
      <c r="EV18" s="6">
        <v>0.77600000000000002</v>
      </c>
      <c r="EW18" s="6">
        <v>0.76800000000000002</v>
      </c>
      <c r="EX18" s="6">
        <v>0.76100000000000001</v>
      </c>
      <c r="EY18" s="6">
        <v>0.79900000000000004</v>
      </c>
      <c r="EZ18" s="6">
        <v>0.77200000000000002</v>
      </c>
      <c r="FA18" s="6">
        <v>0.79400000000000004</v>
      </c>
      <c r="FB18" s="6">
        <v>0.82699999999999996</v>
      </c>
      <c r="FC18" s="6">
        <v>0.84799999999999998</v>
      </c>
      <c r="FD18" s="6">
        <v>0.871</v>
      </c>
      <c r="FE18" s="6">
        <v>0.90500000000000003</v>
      </c>
      <c r="FF18" s="6">
        <v>0.90300000000000002</v>
      </c>
      <c r="FG18" s="6">
        <v>0.90400000000000003</v>
      </c>
      <c r="FH18" s="6">
        <v>0.88100000000000001</v>
      </c>
      <c r="FI18" s="6">
        <v>0.87</v>
      </c>
      <c r="FJ18" s="6">
        <v>0.90600000000000003</v>
      </c>
      <c r="FK18" s="6">
        <v>0.97899999999999998</v>
      </c>
      <c r="FL18" s="6">
        <v>0.95699999999999996</v>
      </c>
      <c r="FM18" s="6">
        <v>0.98899999999999999</v>
      </c>
      <c r="FN18" s="6">
        <v>0.97699999999999998</v>
      </c>
      <c r="FO18" s="6">
        <v>1.0249999999999999</v>
      </c>
      <c r="FP18" s="6">
        <v>1.0049999999999999</v>
      </c>
      <c r="FQ18" s="6">
        <v>1.0389999999999999</v>
      </c>
      <c r="FR18" s="6">
        <v>0.99099999999999999</v>
      </c>
      <c r="FS18" s="6">
        <v>0.99399999999999999</v>
      </c>
      <c r="FT18" s="6">
        <v>1.0069999999999999</v>
      </c>
      <c r="FU18" s="6">
        <v>1.0069999999999999</v>
      </c>
      <c r="FV18" s="6">
        <v>0.97</v>
      </c>
      <c r="FW18" s="6">
        <v>0.98899999999999999</v>
      </c>
      <c r="FX18" s="6">
        <v>1</v>
      </c>
      <c r="FY18" s="6">
        <v>1.0129999999999999</v>
      </c>
      <c r="FZ18" s="6">
        <v>0.997</v>
      </c>
      <c r="GA18" s="6">
        <v>0.97499999999999998</v>
      </c>
      <c r="GB18" s="6">
        <v>0.997</v>
      </c>
      <c r="GC18" s="6">
        <v>0.99199999999999999</v>
      </c>
      <c r="GD18" s="6">
        <v>1.0089999999999999</v>
      </c>
      <c r="GE18" s="6">
        <v>1.034</v>
      </c>
      <c r="GF18" s="6">
        <v>1.0289999999999999</v>
      </c>
      <c r="GG18" s="6">
        <v>1.0389999999999999</v>
      </c>
      <c r="GH18" s="6">
        <v>1.016</v>
      </c>
      <c r="GI18" s="6">
        <v>1.0289999999999999</v>
      </c>
      <c r="GJ18" s="6">
        <v>1.0149999999999999</v>
      </c>
      <c r="GK18" s="6">
        <v>1.0329999999999999</v>
      </c>
      <c r="GL18" s="6">
        <v>1.0349999999999999</v>
      </c>
      <c r="GM18" s="6">
        <v>0.996</v>
      </c>
      <c r="GN18" s="6">
        <v>1.0409999999999999</v>
      </c>
      <c r="GO18" s="6">
        <v>1.069</v>
      </c>
      <c r="GP18" s="6">
        <v>1.0760000000000001</v>
      </c>
      <c r="GQ18" s="6">
        <v>1.0960000000000001</v>
      </c>
      <c r="GR18" s="6">
        <v>1.121</v>
      </c>
      <c r="GS18" s="6">
        <v>1.141</v>
      </c>
      <c r="GT18" s="6">
        <v>1.1259999999999999</v>
      </c>
      <c r="GU18" s="6">
        <v>1.107</v>
      </c>
      <c r="GV18" s="6">
        <v>1.1080000000000001</v>
      </c>
      <c r="GW18" s="6">
        <v>1.1100000000000001</v>
      </c>
      <c r="GX18" s="6">
        <v>1.0760000000000001</v>
      </c>
      <c r="GY18" s="6">
        <v>1.026</v>
      </c>
      <c r="GZ18" s="6">
        <v>1.026</v>
      </c>
      <c r="HA18" s="6">
        <v>1.006</v>
      </c>
      <c r="HB18" s="6">
        <v>0.98899999999999999</v>
      </c>
      <c r="HC18" s="6">
        <v>0.96299999999999997</v>
      </c>
      <c r="HD18" s="6">
        <v>0.998</v>
      </c>
      <c r="HE18" s="6">
        <v>0.996</v>
      </c>
      <c r="HF18" s="6">
        <v>0.98599999999999999</v>
      </c>
      <c r="HG18" s="6">
        <v>0.93300000000000005</v>
      </c>
      <c r="HH18" s="6">
        <v>0.91500000000000004</v>
      </c>
      <c r="HI18" s="6">
        <v>0.91</v>
      </c>
      <c r="HJ18" s="6">
        <v>0.91300000000000003</v>
      </c>
      <c r="HK18" s="6">
        <v>0.91300000000000003</v>
      </c>
      <c r="HL18" s="6">
        <v>0.91100000000000003</v>
      </c>
      <c r="HM18" s="6">
        <v>0.91400000000000003</v>
      </c>
      <c r="HN18" s="6">
        <v>0.94599999999999995</v>
      </c>
      <c r="HO18" s="6">
        <v>0.93200000000000005</v>
      </c>
      <c r="HP18" s="6">
        <v>0.90500000000000003</v>
      </c>
      <c r="HQ18" s="6">
        <v>0.93899999999999995</v>
      </c>
      <c r="HR18" s="6">
        <v>0.90800000000000003</v>
      </c>
      <c r="HS18" s="6">
        <v>0.91300000000000003</v>
      </c>
      <c r="HT18" s="6">
        <v>0.88400000000000001</v>
      </c>
      <c r="HU18" s="6">
        <v>0.86</v>
      </c>
      <c r="HV18" s="6">
        <v>0.86599999999999999</v>
      </c>
      <c r="HW18" s="6">
        <v>0.873</v>
      </c>
      <c r="HX18" s="6">
        <v>0.85499999999999998</v>
      </c>
      <c r="HY18" s="6">
        <v>0.85499999999999998</v>
      </c>
      <c r="HZ18" s="6">
        <v>0.85499999999999998</v>
      </c>
      <c r="IA18" s="6">
        <v>0.88600000000000001</v>
      </c>
      <c r="IB18" s="6">
        <v>0.90100000000000002</v>
      </c>
      <c r="IC18" s="6">
        <v>0.88100000000000001</v>
      </c>
      <c r="ID18" s="6">
        <v>0.84799999999999998</v>
      </c>
      <c r="IE18" s="6">
        <v>0.80800000000000005</v>
      </c>
      <c r="IF18" s="6">
        <v>0.83799999999999997</v>
      </c>
      <c r="IG18" s="6">
        <v>0.85199999999999998</v>
      </c>
      <c r="IH18" s="6">
        <v>0.88600000000000001</v>
      </c>
      <c r="II18" s="6">
        <v>0.9</v>
      </c>
      <c r="IJ18" s="6">
        <v>0.92100000000000004</v>
      </c>
      <c r="IK18" s="6">
        <v>0.88300000000000001</v>
      </c>
      <c r="IL18" s="6">
        <v>0.82899999999999996</v>
      </c>
      <c r="IM18" s="6">
        <v>0.83</v>
      </c>
      <c r="IN18" s="6">
        <v>0.84899999999999998</v>
      </c>
      <c r="IO18" s="6">
        <v>0.81100000000000005</v>
      </c>
      <c r="IP18" s="6">
        <v>0.82299999999999995</v>
      </c>
      <c r="IQ18" s="6">
        <v>0.83799999999999997</v>
      </c>
      <c r="IR18" s="6">
        <v>0.86</v>
      </c>
      <c r="IS18" s="6">
        <v>0.84899999999999998</v>
      </c>
      <c r="IT18" s="6">
        <v>0.84399999999999997</v>
      </c>
      <c r="IU18" s="6">
        <v>0.85899999999999999</v>
      </c>
      <c r="IV18" s="6">
        <v>0.78800000000000003</v>
      </c>
      <c r="IW18" s="6">
        <v>0.78700000000000003</v>
      </c>
      <c r="IX18" s="6">
        <v>0.84699999999999998</v>
      </c>
      <c r="IY18" s="6">
        <v>0.90200000000000002</v>
      </c>
      <c r="IZ18" s="6">
        <v>0.86399999999999999</v>
      </c>
      <c r="JA18" s="6">
        <v>0.84699999999999998</v>
      </c>
      <c r="JB18" s="6">
        <v>0.81299999999999994</v>
      </c>
      <c r="JC18" s="6">
        <v>0.85899999999999999</v>
      </c>
      <c r="JD18" s="6">
        <v>0.81200000000000006</v>
      </c>
      <c r="JE18" s="6">
        <v>0.78400000000000003</v>
      </c>
      <c r="JF18" s="6">
        <v>0.79200000000000004</v>
      </c>
      <c r="JG18" s="6">
        <v>0.751</v>
      </c>
      <c r="JH18" s="6">
        <v>0.71</v>
      </c>
      <c r="JI18" s="6">
        <v>0.65500000000000003</v>
      </c>
      <c r="JJ18" s="6">
        <v>0.66300000000000003</v>
      </c>
      <c r="JK18" s="6">
        <v>0.63800000000000001</v>
      </c>
      <c r="JL18" s="6">
        <v>0.63</v>
      </c>
      <c r="JM18" s="6">
        <v>0.629</v>
      </c>
      <c r="JN18" s="6">
        <v>0.624</v>
      </c>
      <c r="JO18" s="6">
        <v>0.61199999999999999</v>
      </c>
      <c r="JP18" s="6">
        <v>0.57899999999999996</v>
      </c>
      <c r="JQ18" s="6">
        <v>0.54300000000000004</v>
      </c>
      <c r="JR18" s="6">
        <v>0.54200000000000004</v>
      </c>
      <c r="JS18" s="6">
        <v>0.52300000000000002</v>
      </c>
      <c r="JT18" s="6">
        <v>0.51100000000000001</v>
      </c>
      <c r="JU18" s="6">
        <v>0.51</v>
      </c>
      <c r="JV18" s="6">
        <v>0.48899999999999999</v>
      </c>
      <c r="JW18" s="6">
        <v>0.52800000000000002</v>
      </c>
      <c r="JX18" s="6">
        <v>0.53700000000000003</v>
      </c>
      <c r="JY18" s="6">
        <v>0.5</v>
      </c>
      <c r="JZ18" s="6">
        <v>0.49299999999999999</v>
      </c>
      <c r="KA18" s="6">
        <v>0.501</v>
      </c>
      <c r="KB18" s="6">
        <v>0.47399999999999998</v>
      </c>
      <c r="KC18" s="6">
        <v>0.46400000000000002</v>
      </c>
      <c r="KD18" s="6">
        <v>0.48099999999999998</v>
      </c>
      <c r="KE18" s="6">
        <v>0.53700000000000003</v>
      </c>
      <c r="KF18" s="6">
        <v>0.50900000000000001</v>
      </c>
      <c r="KG18" s="6">
        <v>0.48</v>
      </c>
      <c r="KH18" s="6">
        <v>0.47799999999999998</v>
      </c>
      <c r="KI18" s="6">
        <v>0.47399999999999998</v>
      </c>
      <c r="KJ18" s="6">
        <v>0.45100000000000001</v>
      </c>
      <c r="KK18" s="6">
        <v>0.41699999999999998</v>
      </c>
      <c r="KL18" s="6">
        <v>0.44700000000000001</v>
      </c>
      <c r="KM18" s="6">
        <v>0.44700000000000001</v>
      </c>
      <c r="KN18" s="6">
        <v>0.44800000000000001</v>
      </c>
      <c r="KO18" s="6">
        <v>0.443</v>
      </c>
      <c r="KP18" s="6">
        <v>0.45600000000000002</v>
      </c>
      <c r="KQ18" s="6">
        <v>0.46400000000000002</v>
      </c>
      <c r="KR18" s="6">
        <v>0.46400000000000002</v>
      </c>
      <c r="KS18" s="6">
        <v>0.46400000000000002</v>
      </c>
      <c r="KT18" s="6">
        <v>0.41799999999999998</v>
      </c>
      <c r="KU18" s="6">
        <v>0.437</v>
      </c>
      <c r="KV18" s="6">
        <v>0.45300000000000001</v>
      </c>
      <c r="KW18" s="6">
        <v>0.45800000000000002</v>
      </c>
      <c r="KX18" s="6">
        <v>0.45500000000000002</v>
      </c>
      <c r="KY18" s="6">
        <v>0.41699999999999998</v>
      </c>
      <c r="KZ18" s="6">
        <v>0.40400000000000003</v>
      </c>
      <c r="LA18" s="6">
        <v>0.375</v>
      </c>
      <c r="LB18" s="6">
        <v>0.42099999999999999</v>
      </c>
      <c r="LC18" s="6">
        <v>0.42699999999999999</v>
      </c>
      <c r="LD18" s="6">
        <v>0.41799999999999998</v>
      </c>
      <c r="LE18" s="6">
        <v>0.44600000000000001</v>
      </c>
      <c r="LF18" s="6">
        <v>0.48399999999999999</v>
      </c>
      <c r="LG18" s="6">
        <v>0.46800000000000003</v>
      </c>
      <c r="LH18" s="6">
        <v>0.505</v>
      </c>
      <c r="LI18" s="6">
        <v>0.49399999999999999</v>
      </c>
      <c r="LJ18" s="6">
        <v>0.443</v>
      </c>
      <c r="LK18" s="6">
        <v>0.42499999999999999</v>
      </c>
      <c r="LL18" s="6">
        <v>0.42499999999999999</v>
      </c>
      <c r="LM18" s="6">
        <v>0.44600000000000001</v>
      </c>
      <c r="LN18" s="6">
        <v>0.46</v>
      </c>
      <c r="LO18" s="6">
        <v>0.44600000000000001</v>
      </c>
      <c r="LP18" s="6">
        <v>0.435</v>
      </c>
      <c r="LQ18" s="6">
        <v>0.438</v>
      </c>
      <c r="LR18" s="6">
        <v>0.46200000000000002</v>
      </c>
      <c r="LS18" s="6">
        <v>0.45500000000000002</v>
      </c>
      <c r="LT18" s="6">
        <v>0.47699999999999998</v>
      </c>
      <c r="LU18" s="6">
        <v>0.48399999999999999</v>
      </c>
      <c r="LV18" s="6">
        <v>0.501</v>
      </c>
      <c r="LW18" s="6">
        <v>0.53700000000000003</v>
      </c>
      <c r="LX18" s="6">
        <v>0.57499999999999996</v>
      </c>
      <c r="LY18" s="6">
        <v>0.55400000000000005</v>
      </c>
      <c r="LZ18" s="6">
        <v>0.45200000000000001</v>
      </c>
      <c r="MA18" s="6">
        <v>0.43099999999999999</v>
      </c>
      <c r="MB18" s="6">
        <v>0.42899999999999999</v>
      </c>
      <c r="MC18" s="6">
        <v>0.44600000000000001</v>
      </c>
      <c r="MD18" s="6">
        <v>0.434</v>
      </c>
      <c r="ME18" s="6">
        <v>0.44400000000000001</v>
      </c>
      <c r="MF18" s="6">
        <v>0.442</v>
      </c>
      <c r="MG18" s="6">
        <v>0.44800000000000001</v>
      </c>
      <c r="MH18" s="6">
        <v>0.45400000000000001</v>
      </c>
      <c r="MI18" s="6">
        <v>0.48599999999999999</v>
      </c>
      <c r="MJ18" s="6">
        <v>0.496</v>
      </c>
      <c r="MK18" s="6">
        <v>0.505</v>
      </c>
      <c r="ML18" s="6">
        <v>0.48</v>
      </c>
      <c r="MM18" s="6">
        <v>0.45800000000000002</v>
      </c>
      <c r="MN18" s="6">
        <v>0.441</v>
      </c>
      <c r="MO18" s="6">
        <v>0.44500000000000001</v>
      </c>
      <c r="MP18" s="6">
        <v>0.44600000000000001</v>
      </c>
      <c r="MQ18" s="6">
        <v>0.47099999999999997</v>
      </c>
      <c r="MR18" s="6">
        <v>0.48599999999999999</v>
      </c>
      <c r="MS18" s="6">
        <v>0.5</v>
      </c>
      <c r="MT18" s="6">
        <v>0.52500000000000002</v>
      </c>
      <c r="MU18" s="6">
        <v>0.52600000000000002</v>
      </c>
      <c r="MV18" s="6">
        <v>0.56100000000000005</v>
      </c>
      <c r="MW18" s="6">
        <v>0.54200000000000004</v>
      </c>
      <c r="MX18" s="6">
        <v>0.54600000000000004</v>
      </c>
      <c r="MY18" s="6">
        <v>0.52600000000000002</v>
      </c>
      <c r="MZ18" s="6">
        <v>0.52700000000000002</v>
      </c>
      <c r="NA18" s="6">
        <v>0.54200000000000004</v>
      </c>
      <c r="NB18" s="6">
        <v>0.51600000000000001</v>
      </c>
      <c r="NC18" s="6">
        <v>0.54100000000000004</v>
      </c>
      <c r="ND18" s="6">
        <v>0.54</v>
      </c>
      <c r="NE18" s="6">
        <v>0.56999999999999995</v>
      </c>
      <c r="NF18" s="6">
        <v>0.57099999999999995</v>
      </c>
      <c r="NG18" s="6">
        <v>0.57099999999999995</v>
      </c>
      <c r="NH18" s="6">
        <v>0.53100000000000003</v>
      </c>
      <c r="NI18" s="6">
        <v>0.58599999999999997</v>
      </c>
      <c r="NJ18" s="6">
        <v>0.58699999999999997</v>
      </c>
      <c r="NK18" s="6">
        <v>0.59499999999999997</v>
      </c>
      <c r="NL18" s="6">
        <v>0.60699999999999998</v>
      </c>
      <c r="NM18" s="6">
        <v>0.60299999999999998</v>
      </c>
      <c r="NN18" s="6">
        <v>0.61099999999999999</v>
      </c>
      <c r="NO18" s="6">
        <v>0.65400000000000003</v>
      </c>
      <c r="NP18" s="6">
        <v>0.64</v>
      </c>
      <c r="NQ18" s="6">
        <v>0.61099999999999999</v>
      </c>
      <c r="NR18" s="6">
        <v>0.64100000000000001</v>
      </c>
      <c r="NS18" s="6">
        <v>0.61499999999999999</v>
      </c>
      <c r="NT18" s="6">
        <v>0.59899999999999998</v>
      </c>
      <c r="NU18" s="6">
        <v>0.624</v>
      </c>
      <c r="NV18" s="6">
        <v>0.68600000000000005</v>
      </c>
      <c r="NW18" s="6">
        <v>0.70499999999999996</v>
      </c>
      <c r="NX18" s="6">
        <v>0.70499999999999996</v>
      </c>
      <c r="NY18" s="6">
        <v>0.69899999999999995</v>
      </c>
      <c r="NZ18" s="6">
        <v>0.67300000000000004</v>
      </c>
      <c r="OA18" s="6">
        <v>0.65500000000000003</v>
      </c>
      <c r="OB18" s="6">
        <v>0.59399999999999997</v>
      </c>
      <c r="OC18" s="6">
        <v>0.57399999999999995</v>
      </c>
      <c r="OD18" s="6">
        <v>0.57499999999999996</v>
      </c>
      <c r="OE18" s="6">
        <v>0.60699999999999998</v>
      </c>
      <c r="OF18" s="6">
        <v>0.61899999999999999</v>
      </c>
      <c r="OG18" s="6">
        <v>0.63200000000000001</v>
      </c>
      <c r="OH18" s="6">
        <v>0.66800000000000004</v>
      </c>
      <c r="OI18" s="6">
        <v>0.67300000000000004</v>
      </c>
      <c r="OJ18" s="6">
        <v>0.63900000000000001</v>
      </c>
      <c r="OK18" s="6">
        <v>0.61299999999999999</v>
      </c>
      <c r="OL18" s="6">
        <v>0.56299999999999994</v>
      </c>
      <c r="OM18" s="6">
        <v>0.57899999999999996</v>
      </c>
      <c r="ON18" s="6">
        <v>0.56200000000000006</v>
      </c>
      <c r="OO18" s="6">
        <v>0.58599999999999997</v>
      </c>
      <c r="OP18" s="6">
        <v>0.53900000000000003</v>
      </c>
      <c r="OQ18" s="6">
        <v>0.57999999999999996</v>
      </c>
      <c r="OR18" s="6">
        <v>0.58599999999999997</v>
      </c>
      <c r="OS18" s="6">
        <v>0.55400000000000005</v>
      </c>
      <c r="OT18" s="6">
        <v>0.60899999999999999</v>
      </c>
      <c r="OU18" s="6">
        <v>0.58899999999999997</v>
      </c>
      <c r="OV18" s="6">
        <v>0.59499999999999997</v>
      </c>
      <c r="OW18" s="6">
        <v>0.64300000000000002</v>
      </c>
      <c r="OX18" s="6">
        <v>0.60499999999999998</v>
      </c>
      <c r="OY18" s="6">
        <v>0.60299999999999998</v>
      </c>
      <c r="OZ18" s="6">
        <v>0.63300000000000001</v>
      </c>
      <c r="PA18" s="6">
        <v>0.625</v>
      </c>
      <c r="PB18" s="6">
        <v>0.65800000000000003</v>
      </c>
      <c r="PC18" s="6">
        <v>0.64500000000000002</v>
      </c>
      <c r="PD18" s="6">
        <v>0.65300000000000002</v>
      </c>
      <c r="PE18" s="6">
        <v>0.64600000000000002</v>
      </c>
      <c r="PF18" s="6">
        <v>0.68899999999999995</v>
      </c>
      <c r="PG18" s="6">
        <v>0.64800000000000002</v>
      </c>
      <c r="PH18" s="6">
        <v>0.65200000000000002</v>
      </c>
      <c r="PI18" s="6">
        <v>0.67300000000000004</v>
      </c>
      <c r="PJ18" s="6">
        <v>0.69199999999999995</v>
      </c>
      <c r="PK18" s="6">
        <v>0.71499999999999997</v>
      </c>
      <c r="PL18" s="6">
        <v>0.72099999999999997</v>
      </c>
      <c r="PM18" s="6">
        <v>0.70899999999999996</v>
      </c>
      <c r="PN18" s="6">
        <v>0.753</v>
      </c>
      <c r="PO18" s="6">
        <v>0.70399999999999996</v>
      </c>
      <c r="PP18" s="6">
        <v>0.70399999999999996</v>
      </c>
      <c r="PQ18" s="6">
        <v>0.70599999999999996</v>
      </c>
      <c r="PR18" s="6" t="s">
        <v>10</v>
      </c>
      <c r="PS18" s="6" t="s">
        <v>10</v>
      </c>
      <c r="PT18" s="6" t="s">
        <v>10</v>
      </c>
      <c r="PU18" s="6" t="s">
        <v>10</v>
      </c>
      <c r="PV18" s="6" t="s">
        <v>10</v>
      </c>
      <c r="PW18" s="6" t="s">
        <v>10</v>
      </c>
      <c r="PX18" s="6" t="s">
        <v>10</v>
      </c>
      <c r="PY18" s="6" t="s">
        <v>10</v>
      </c>
      <c r="PZ18" s="6" t="s">
        <v>10</v>
      </c>
      <c r="QA18" s="6" t="s">
        <v>10</v>
      </c>
      <c r="QB18" s="6" t="s">
        <v>10</v>
      </c>
      <c r="QC18" s="6" t="s">
        <v>10</v>
      </c>
      <c r="QD18" s="6" t="s">
        <v>10</v>
      </c>
      <c r="QE18" s="6" t="s">
        <v>10</v>
      </c>
      <c r="QF18" s="6" t="s">
        <v>10</v>
      </c>
      <c r="QG18" s="6" t="s">
        <v>10</v>
      </c>
      <c r="QH18" s="6" t="s">
        <v>10</v>
      </c>
      <c r="QI18" s="6" t="s">
        <v>10</v>
      </c>
      <c r="QJ18" s="6" t="s">
        <v>10</v>
      </c>
      <c r="QK18" s="6" t="s">
        <v>10</v>
      </c>
      <c r="QL18" s="6" t="s">
        <v>10</v>
      </c>
      <c r="QM18" s="6" t="s">
        <v>10</v>
      </c>
      <c r="QN18" s="6" t="s">
        <v>10</v>
      </c>
      <c r="QO18" s="6" t="s">
        <v>10</v>
      </c>
      <c r="QP18" s="6" t="s">
        <v>10</v>
      </c>
      <c r="QQ18" s="6" t="s">
        <v>10</v>
      </c>
      <c r="QR18" s="6" t="s">
        <v>10</v>
      </c>
      <c r="QS18" s="6" t="s">
        <v>10</v>
      </c>
      <c r="QT18" s="6" t="s">
        <v>10</v>
      </c>
      <c r="QU18" s="6" t="s">
        <v>10</v>
      </c>
      <c r="QV18" s="6" t="s">
        <v>10</v>
      </c>
      <c r="QW18" s="6" t="s">
        <v>10</v>
      </c>
      <c r="QX18" s="6" t="s">
        <v>10</v>
      </c>
      <c r="QY18" s="6" t="s">
        <v>10</v>
      </c>
      <c r="QZ18" s="6" t="s">
        <v>10</v>
      </c>
      <c r="RA18" s="6" t="s">
        <v>10</v>
      </c>
      <c r="RB18" s="6" t="s">
        <v>10</v>
      </c>
      <c r="RC18" s="6" t="s">
        <v>10</v>
      </c>
      <c r="RD18" s="6" t="s">
        <v>10</v>
      </c>
      <c r="RE18" s="6" t="s">
        <v>10</v>
      </c>
      <c r="RF18" s="6" t="s">
        <v>10</v>
      </c>
      <c r="RG18" s="6" t="s">
        <v>10</v>
      </c>
      <c r="RH18" s="6" t="s">
        <v>10</v>
      </c>
      <c r="RI18" s="6" t="s">
        <v>10</v>
      </c>
      <c r="RJ18" s="6" t="s">
        <v>10</v>
      </c>
      <c r="RK18" s="6" t="s">
        <v>10</v>
      </c>
      <c r="RL18" s="6" t="s">
        <v>10</v>
      </c>
      <c r="RM18" s="6" t="s">
        <v>10</v>
      </c>
      <c r="RN18" s="6" t="s">
        <v>10</v>
      </c>
      <c r="RO18" s="6" t="s">
        <v>10</v>
      </c>
      <c r="RP18" s="6" t="s">
        <v>10</v>
      </c>
      <c r="RQ18" s="6" t="s">
        <v>10</v>
      </c>
      <c r="RR18" s="6" t="s">
        <v>10</v>
      </c>
      <c r="RS18" s="6" t="s">
        <v>10</v>
      </c>
      <c r="RT18" s="6" t="s">
        <v>10</v>
      </c>
      <c r="RU18" s="6" t="s">
        <v>10</v>
      </c>
      <c r="RV18" s="6" t="s">
        <v>10</v>
      </c>
      <c r="RW18" s="6" t="s">
        <v>10</v>
      </c>
      <c r="RX18" s="6" t="s">
        <v>10</v>
      </c>
      <c r="RY18" s="6" t="s">
        <v>10</v>
      </c>
      <c r="RZ18" s="6" t="s">
        <v>10</v>
      </c>
      <c r="SA18" s="6" t="s">
        <v>10</v>
      </c>
      <c r="SB18" s="6" t="s">
        <v>10</v>
      </c>
      <c r="SC18" s="6" t="s">
        <v>10</v>
      </c>
      <c r="SD18" s="6" t="s">
        <v>10</v>
      </c>
      <c r="SE18" s="6" t="s">
        <v>10</v>
      </c>
      <c r="SF18" s="6" t="s">
        <v>10</v>
      </c>
      <c r="SG18" s="6" t="s">
        <v>10</v>
      </c>
      <c r="SH18" s="6" t="s">
        <v>10</v>
      </c>
      <c r="SI18" s="6" t="s">
        <v>10</v>
      </c>
      <c r="SJ18" s="6" t="s">
        <v>10</v>
      </c>
      <c r="SK18" s="6" t="s">
        <v>10</v>
      </c>
      <c r="SL18" s="6" t="s">
        <v>10</v>
      </c>
      <c r="SM18" s="6" t="s">
        <v>10</v>
      </c>
      <c r="SN18" s="6" t="s">
        <v>10</v>
      </c>
      <c r="SO18" s="6" t="s">
        <v>10</v>
      </c>
      <c r="SP18" s="6" t="s">
        <v>10</v>
      </c>
      <c r="SQ18" s="6" t="s">
        <v>10</v>
      </c>
      <c r="SR18" s="6" t="s">
        <v>10</v>
      </c>
      <c r="SS18" s="6" t="s">
        <v>10</v>
      </c>
      <c r="ST18" s="6" t="s">
        <v>10</v>
      </c>
      <c r="SU18" s="6" t="s">
        <v>10</v>
      </c>
      <c r="SV18" s="6" t="s">
        <v>10</v>
      </c>
      <c r="SW18" s="6" t="s">
        <v>10</v>
      </c>
      <c r="SX18" s="6" t="s">
        <v>10</v>
      </c>
      <c r="SY18" s="6" t="s">
        <v>10</v>
      </c>
      <c r="SZ18" s="6" t="s">
        <v>10</v>
      </c>
      <c r="TA18" s="6" t="s">
        <v>10</v>
      </c>
      <c r="TB18" s="6" t="s">
        <v>10</v>
      </c>
      <c r="TC18" s="6" t="s">
        <v>10</v>
      </c>
      <c r="TD18" s="6" t="s">
        <v>10</v>
      </c>
      <c r="TE18" s="6" t="s">
        <v>10</v>
      </c>
      <c r="TF18" s="6" t="s">
        <v>10</v>
      </c>
      <c r="TG18" s="6" t="s">
        <v>10</v>
      </c>
      <c r="TH18" s="6" t="s">
        <v>10</v>
      </c>
      <c r="TI18" s="6" t="s">
        <v>10</v>
      </c>
      <c r="TJ18" s="6" t="s">
        <v>10</v>
      </c>
      <c r="TK18" s="6" t="s">
        <v>10</v>
      </c>
      <c r="TL18" s="6" t="s">
        <v>10</v>
      </c>
      <c r="TM18" s="6" t="s">
        <v>10</v>
      </c>
      <c r="TN18" s="6" t="s">
        <v>10</v>
      </c>
      <c r="TO18" s="6" t="s">
        <v>10</v>
      </c>
      <c r="TP18" s="6" t="s">
        <v>10</v>
      </c>
      <c r="TQ18" s="6" t="s">
        <v>10</v>
      </c>
      <c r="TR18" s="6" t="s">
        <v>10</v>
      </c>
      <c r="TS18" s="6" t="s">
        <v>10</v>
      </c>
      <c r="TT18" s="6" t="s">
        <v>10</v>
      </c>
      <c r="TU18" s="6" t="s">
        <v>10</v>
      </c>
      <c r="TV18" s="6" t="s">
        <v>10</v>
      </c>
    </row>
    <row r="19" spans="3:543" x14ac:dyDescent="0.25">
      <c r="C19" t="s">
        <v>11</v>
      </c>
      <c r="E19" s="6" t="str">
        <f>_xll.BDP(C19,"ticker")&amp;" "&amp;_xll.BDP(C19,"coupon")&amp;" "&amp;TEXT(_xll.BDP(C19,"maturity"),"mm/dd/yy")</f>
        <v>RAGB 2.1 09/20/17</v>
      </c>
      <c r="F19" s="6" cm="1">
        <f t="array" ref="F19">_xll.BDP(C19,$F$16)</f>
        <v>1.219247</v>
      </c>
      <c r="G19" s="6" cm="1">
        <f t="array" ref="G19">_xll.BDP(C19,"YAS_BOND_PX","YAS_BOND_YLD",F19)</f>
        <v>149.56602830900758</v>
      </c>
      <c r="H19" s="6" cm="1">
        <f t="array" aca="1" ref="H19" ca="1">_xll.BDP(C19,"YAS_BOND_PX","YAS_BOND_YLD",F19+S19)</f>
        <v>139.51389621537311</v>
      </c>
      <c r="I19" s="6" cm="1">
        <f t="array" aca="1" ref="I19" ca="1">_xll.BDP(C19,"YAS_BOND_PX","YAS_BOND_YLD",F19-S19)</f>
        <v>160.69250608118205</v>
      </c>
      <c r="J19" s="6">
        <f ca="1">G19-S19*100*O19/100</f>
        <v>138.99739467237785</v>
      </c>
      <c r="K19" s="6">
        <f ca="1">G19+S19*100*O19/100</f>
        <v>160.1346619456373</v>
      </c>
      <c r="L19" s="6">
        <f ca="1">((H19-J19)+(I19-K19))/2</f>
        <v>0.53717283926999926</v>
      </c>
      <c r="M19" s="16">
        <f ca="1">L19/(O19/100)</f>
        <v>0.71129167421229833</v>
      </c>
      <c r="N19" s="10">
        <f ca="1">M19/(O19/100)</f>
        <v>0.94184926864747109</v>
      </c>
      <c r="O19" s="14" cm="1">
        <f t="array" ref="O19">_xll.BDP(C19,$O$16)</f>
        <v>75.520754529409828</v>
      </c>
      <c r="P19" s="6"/>
      <c r="Q19" s="6">
        <f>P19*G19/100</f>
        <v>0</v>
      </c>
      <c r="R19" s="20" t="b">
        <f t="shared" ref="R19:R38" ca="1" si="0">ISNUMBER(OFFSET(T19,0,$U$14+1,1,1))</f>
        <v>1</v>
      </c>
      <c r="S19" s="21">
        <f t="shared" ref="S19:S37" ca="1" si="1">IF(R19,_xlfn.STDEV.P(OFFSET(T19,0,0,1,$U$14)),NA())</f>
        <v>0.13994343280182681</v>
      </c>
      <c r="T19" s="8">
        <f>_xll.BDH(C19,$U$11,$U$12,$U$13,"sort=d","dir=h","dts=H","days=w","fill=p","cols=523;rows=1")</f>
        <v>1.2450000000000001</v>
      </c>
      <c r="U19">
        <v>1.1990000000000001</v>
      </c>
      <c r="V19">
        <v>1.1619999999999999</v>
      </c>
      <c r="W19">
        <v>1.198</v>
      </c>
      <c r="X19">
        <v>1.2370000000000001</v>
      </c>
      <c r="Y19">
        <v>1.256</v>
      </c>
      <c r="Z19">
        <v>1.236</v>
      </c>
      <c r="AA19">
        <v>1.214</v>
      </c>
      <c r="AB19">
        <v>1.2030000000000001</v>
      </c>
      <c r="AC19">
        <v>1.151</v>
      </c>
      <c r="AD19">
        <v>1.1990000000000001</v>
      </c>
      <c r="AE19">
        <v>1.2230000000000001</v>
      </c>
      <c r="AF19">
        <v>1.2290000000000001</v>
      </c>
      <c r="AG19">
        <v>1.23</v>
      </c>
      <c r="AH19">
        <v>1.2190000000000001</v>
      </c>
      <c r="AI19">
        <v>1.212</v>
      </c>
      <c r="AJ19">
        <v>1.22</v>
      </c>
      <c r="AK19">
        <v>1.2270000000000001</v>
      </c>
      <c r="AL19">
        <v>1.17</v>
      </c>
      <c r="AM19">
        <v>1.17</v>
      </c>
      <c r="AN19">
        <v>1.1599999999999999</v>
      </c>
      <c r="AO19">
        <v>1.089</v>
      </c>
      <c r="AP19">
        <v>1.0720000000000001</v>
      </c>
      <c r="AQ19">
        <v>1.0760000000000001</v>
      </c>
      <c r="AR19">
        <v>1.0760000000000001</v>
      </c>
      <c r="AS19">
        <v>1.028</v>
      </c>
      <c r="AT19">
        <v>1.02</v>
      </c>
      <c r="AU19">
        <v>0.94099999999999995</v>
      </c>
      <c r="AV19">
        <v>0.91700000000000004</v>
      </c>
      <c r="AW19">
        <v>0.95199999999999996</v>
      </c>
      <c r="AX19">
        <v>0.91400000000000003</v>
      </c>
      <c r="AY19">
        <v>0.89800000000000002</v>
      </c>
      <c r="AZ19">
        <v>0.88900000000000001</v>
      </c>
      <c r="BA19">
        <v>0.93400000000000005</v>
      </c>
      <c r="BB19">
        <v>0.93200000000000005</v>
      </c>
      <c r="BC19">
        <v>0.96099999999999997</v>
      </c>
      <c r="BD19">
        <v>0.89</v>
      </c>
      <c r="BE19">
        <v>0.89800000000000002</v>
      </c>
      <c r="BF19">
        <v>0.89100000000000001</v>
      </c>
      <c r="BG19">
        <v>0.93</v>
      </c>
      <c r="BH19">
        <v>0.94399999999999995</v>
      </c>
      <c r="BI19">
        <v>0.93600000000000005</v>
      </c>
      <c r="BJ19">
        <v>1.0169999999999999</v>
      </c>
      <c r="BK19">
        <v>1.018</v>
      </c>
      <c r="BL19">
        <v>1.08</v>
      </c>
      <c r="BM19">
        <v>1.113</v>
      </c>
      <c r="BN19">
        <v>1.1180000000000001</v>
      </c>
      <c r="BO19">
        <v>1.002</v>
      </c>
      <c r="BP19">
        <v>0.94199999999999995</v>
      </c>
      <c r="BQ19">
        <v>0.95399999999999996</v>
      </c>
      <c r="BR19">
        <v>0.995</v>
      </c>
      <c r="BS19">
        <v>0.98</v>
      </c>
      <c r="BT19">
        <v>0.96199999999999997</v>
      </c>
      <c r="BU19">
        <v>0.94199999999999995</v>
      </c>
      <c r="BV19">
        <v>0.95399999999999996</v>
      </c>
      <c r="BW19">
        <v>0.93899999999999995</v>
      </c>
      <c r="BX19">
        <v>0.872</v>
      </c>
      <c r="BY19">
        <v>0.96799999999999997</v>
      </c>
      <c r="BZ19">
        <v>0.92100000000000004</v>
      </c>
      <c r="CA19">
        <v>0.995</v>
      </c>
      <c r="CB19">
        <v>0.99</v>
      </c>
      <c r="CC19">
        <v>1.0209999999999999</v>
      </c>
      <c r="CD19">
        <v>1.024</v>
      </c>
      <c r="CE19">
        <v>0.99099999999999999</v>
      </c>
      <c r="CF19">
        <v>0.995</v>
      </c>
      <c r="CG19">
        <v>0.96599999999999997</v>
      </c>
      <c r="CH19">
        <v>1.05</v>
      </c>
      <c r="CI19">
        <v>1.0680000000000001</v>
      </c>
      <c r="CJ19">
        <v>1.036</v>
      </c>
      <c r="CK19">
        <v>1.0620000000000001</v>
      </c>
      <c r="CL19">
        <v>1.077</v>
      </c>
      <c r="CM19">
        <v>1.0820000000000001</v>
      </c>
      <c r="CN19">
        <v>1.018</v>
      </c>
      <c r="CO19">
        <v>1.0580000000000001</v>
      </c>
      <c r="CP19">
        <v>1.0389999999999999</v>
      </c>
      <c r="CQ19">
        <v>1.097</v>
      </c>
      <c r="CR19">
        <v>1.171</v>
      </c>
      <c r="CS19">
        <v>1.157</v>
      </c>
      <c r="CT19">
        <v>1.133</v>
      </c>
      <c r="CU19">
        <v>1.107</v>
      </c>
      <c r="CV19">
        <v>1.107</v>
      </c>
      <c r="CW19">
        <v>1.0900000000000001</v>
      </c>
      <c r="CX19">
        <v>1.0640000000000001</v>
      </c>
      <c r="CY19">
        <v>1.0509999999999999</v>
      </c>
      <c r="CZ19">
        <v>1.0740000000000001</v>
      </c>
      <c r="DA19">
        <v>1.05</v>
      </c>
      <c r="DB19">
        <v>1.054</v>
      </c>
      <c r="DC19">
        <v>1.0389999999999999</v>
      </c>
      <c r="DD19">
        <v>1.044</v>
      </c>
      <c r="DE19">
        <v>1.008</v>
      </c>
      <c r="DF19">
        <v>0.95299999999999996</v>
      </c>
      <c r="DG19">
        <v>0.96299999999999997</v>
      </c>
      <c r="DH19">
        <v>0.96499999999999997</v>
      </c>
      <c r="DI19">
        <v>1.0049999999999999</v>
      </c>
      <c r="DJ19">
        <v>0.98199999999999998</v>
      </c>
      <c r="DK19">
        <v>0.97799999999999998</v>
      </c>
      <c r="DL19">
        <v>0.93400000000000005</v>
      </c>
      <c r="DM19">
        <v>0.95299999999999996</v>
      </c>
      <c r="DN19">
        <v>0.94599999999999995</v>
      </c>
      <c r="DO19">
        <v>0.91800000000000004</v>
      </c>
      <c r="DP19">
        <v>0.96199999999999997</v>
      </c>
      <c r="DQ19">
        <v>0.96299999999999997</v>
      </c>
      <c r="DR19">
        <v>0.93</v>
      </c>
      <c r="DS19">
        <v>0.94799999999999995</v>
      </c>
      <c r="DT19">
        <v>0.93600000000000005</v>
      </c>
      <c r="DU19">
        <v>0.93799999999999994</v>
      </c>
      <c r="DV19">
        <v>0.92300000000000004</v>
      </c>
      <c r="DW19">
        <v>0.86399999999999999</v>
      </c>
      <c r="DX19">
        <v>0.88900000000000001</v>
      </c>
      <c r="DY19">
        <v>0.89500000000000002</v>
      </c>
      <c r="DZ19">
        <v>0.877</v>
      </c>
      <c r="EA19">
        <v>0.80700000000000005</v>
      </c>
      <c r="EB19">
        <v>0.81100000000000005</v>
      </c>
      <c r="EC19">
        <v>0.79100000000000004</v>
      </c>
      <c r="ED19">
        <v>0.79400000000000004</v>
      </c>
      <c r="EE19">
        <v>0.80900000000000005</v>
      </c>
      <c r="EF19">
        <v>0.82199999999999995</v>
      </c>
      <c r="EG19">
        <v>0.82099999999999995</v>
      </c>
      <c r="EH19">
        <v>0.81699999999999995</v>
      </c>
      <c r="EI19">
        <v>0.83499999999999996</v>
      </c>
      <c r="EJ19">
        <v>0.83099999999999996</v>
      </c>
      <c r="EK19">
        <v>0.83199999999999996</v>
      </c>
      <c r="EL19">
        <v>0.82699999999999996</v>
      </c>
      <c r="EM19">
        <v>0.84199999999999997</v>
      </c>
      <c r="EN19">
        <v>0.80200000000000005</v>
      </c>
      <c r="EO19">
        <v>0.76800000000000002</v>
      </c>
      <c r="EP19">
        <v>0.752</v>
      </c>
      <c r="EQ19">
        <v>0.746</v>
      </c>
      <c r="ER19">
        <v>0.78700000000000003</v>
      </c>
      <c r="ES19">
        <v>0.80200000000000005</v>
      </c>
      <c r="ET19">
        <v>0.80600000000000005</v>
      </c>
      <c r="EU19">
        <v>0.79700000000000004</v>
      </c>
      <c r="EV19">
        <v>0.81799999999999995</v>
      </c>
      <c r="EW19">
        <v>0.81</v>
      </c>
      <c r="EX19">
        <v>0.80300000000000005</v>
      </c>
      <c r="EY19">
        <v>0.84299999999999997</v>
      </c>
      <c r="EZ19">
        <v>0.81599999999999995</v>
      </c>
      <c r="FA19">
        <v>0.83699999999999997</v>
      </c>
      <c r="FB19">
        <v>0.87</v>
      </c>
      <c r="FC19">
        <v>0.89200000000000002</v>
      </c>
      <c r="FD19">
        <v>0.91400000000000003</v>
      </c>
      <c r="FE19">
        <v>0.94899999999999995</v>
      </c>
      <c r="FF19">
        <v>0.94699999999999995</v>
      </c>
      <c r="FG19">
        <v>0.94699999999999995</v>
      </c>
      <c r="FH19">
        <v>0.92500000000000004</v>
      </c>
      <c r="FI19">
        <v>0.91300000000000003</v>
      </c>
      <c r="FJ19">
        <v>0.95099999999999996</v>
      </c>
      <c r="FK19">
        <v>1.024</v>
      </c>
      <c r="FL19">
        <v>1</v>
      </c>
      <c r="FM19">
        <v>1.032</v>
      </c>
      <c r="FN19">
        <v>1.022</v>
      </c>
      <c r="FO19">
        <v>1.0669999999999999</v>
      </c>
      <c r="FP19">
        <v>1.05</v>
      </c>
      <c r="FQ19">
        <v>1.081</v>
      </c>
      <c r="FR19">
        <v>1.034</v>
      </c>
      <c r="FS19">
        <v>1.038</v>
      </c>
      <c r="FT19">
        <v>1.0489999999999999</v>
      </c>
      <c r="FU19">
        <v>1.05</v>
      </c>
      <c r="FV19">
        <v>1.0129999999999999</v>
      </c>
      <c r="FW19">
        <v>1.03</v>
      </c>
      <c r="FX19">
        <v>1.0429999999999999</v>
      </c>
      <c r="FY19">
        <v>1.056</v>
      </c>
      <c r="FZ19">
        <v>1.042</v>
      </c>
      <c r="GA19">
        <v>1.018</v>
      </c>
      <c r="GB19">
        <v>1.04</v>
      </c>
      <c r="GC19">
        <v>1.038</v>
      </c>
      <c r="GD19">
        <v>1.0580000000000001</v>
      </c>
      <c r="GE19">
        <v>1.085</v>
      </c>
      <c r="GF19">
        <v>1.0780000000000001</v>
      </c>
      <c r="GG19">
        <v>1.091</v>
      </c>
      <c r="GH19">
        <v>1.0609999999999999</v>
      </c>
      <c r="GI19">
        <v>1.073</v>
      </c>
      <c r="GJ19">
        <v>1.0609999999999999</v>
      </c>
      <c r="GK19">
        <v>1.0780000000000001</v>
      </c>
      <c r="GL19">
        <v>1.081</v>
      </c>
      <c r="GM19">
        <v>1.0409999999999999</v>
      </c>
      <c r="GN19">
        <v>1.0860000000000001</v>
      </c>
      <c r="GO19">
        <v>1.117</v>
      </c>
      <c r="GP19">
        <v>1.125</v>
      </c>
      <c r="GQ19">
        <v>1.143</v>
      </c>
      <c r="GR19">
        <v>1.17</v>
      </c>
      <c r="GS19">
        <v>1.181</v>
      </c>
      <c r="GT19">
        <v>1.173</v>
      </c>
      <c r="GU19">
        <v>1.151</v>
      </c>
      <c r="GV19">
        <v>1.1539999999999999</v>
      </c>
      <c r="GW19">
        <v>1.1559999999999999</v>
      </c>
      <c r="GX19">
        <v>1.121</v>
      </c>
      <c r="GY19">
        <v>1.073</v>
      </c>
      <c r="GZ19">
        <v>1.0660000000000001</v>
      </c>
      <c r="HA19">
        <v>1.0509999999999999</v>
      </c>
      <c r="HB19">
        <v>1.0349999999999999</v>
      </c>
      <c r="HC19">
        <v>1.0089999999999999</v>
      </c>
      <c r="HD19">
        <v>1.0369999999999999</v>
      </c>
      <c r="HE19">
        <v>1.042</v>
      </c>
      <c r="HF19">
        <v>1.0309999999999999</v>
      </c>
      <c r="HG19">
        <v>0.97299999999999998</v>
      </c>
      <c r="HH19">
        <v>0.95499999999999996</v>
      </c>
      <c r="HI19">
        <v>0.95099999999999996</v>
      </c>
      <c r="HJ19">
        <v>0.94899999999999995</v>
      </c>
      <c r="HK19">
        <v>0.95399999999999996</v>
      </c>
      <c r="HL19">
        <v>0.95</v>
      </c>
      <c r="HM19">
        <v>0.94699999999999995</v>
      </c>
      <c r="HN19">
        <v>0.97699999999999998</v>
      </c>
      <c r="HO19">
        <v>0.95899999999999996</v>
      </c>
      <c r="HP19">
        <v>0.93400000000000005</v>
      </c>
      <c r="HQ19">
        <v>0.96599999999999997</v>
      </c>
      <c r="HR19">
        <v>0.94</v>
      </c>
      <c r="HS19">
        <v>0.94399999999999995</v>
      </c>
      <c r="HT19">
        <v>0.91600000000000004</v>
      </c>
      <c r="HU19">
        <v>0.89200000000000002</v>
      </c>
      <c r="HV19">
        <v>0.89600000000000002</v>
      </c>
      <c r="HW19">
        <v>0.90300000000000002</v>
      </c>
      <c r="HX19">
        <v>0.88400000000000001</v>
      </c>
      <c r="HY19">
        <v>0.88400000000000001</v>
      </c>
      <c r="HZ19">
        <v>0.88400000000000001</v>
      </c>
      <c r="IA19">
        <v>0.91700000000000004</v>
      </c>
      <c r="IB19">
        <v>0.93</v>
      </c>
      <c r="IC19">
        <v>0.90800000000000003</v>
      </c>
      <c r="ID19">
        <v>0.875</v>
      </c>
      <c r="IE19">
        <v>0.83399999999999996</v>
      </c>
      <c r="IF19">
        <v>0.86399999999999999</v>
      </c>
      <c r="IG19">
        <v>0.878</v>
      </c>
      <c r="IH19">
        <v>0.91200000000000003</v>
      </c>
      <c r="II19">
        <v>0.92500000000000004</v>
      </c>
      <c r="IJ19">
        <v>0.95</v>
      </c>
      <c r="IK19">
        <v>0.91</v>
      </c>
      <c r="IL19">
        <v>0.85599999999999998</v>
      </c>
      <c r="IM19">
        <v>0.85899999999999999</v>
      </c>
      <c r="IN19">
        <v>0.874</v>
      </c>
      <c r="IO19">
        <v>0.84</v>
      </c>
      <c r="IP19">
        <v>0.84899999999999998</v>
      </c>
      <c r="IQ19">
        <v>0.86499999999999999</v>
      </c>
      <c r="IR19">
        <v>0.88600000000000001</v>
      </c>
      <c r="IS19">
        <v>0.88</v>
      </c>
      <c r="IT19">
        <v>0.86899999999999999</v>
      </c>
      <c r="IU19">
        <v>0.88300000000000001</v>
      </c>
      <c r="IV19">
        <v>0.81299999999999994</v>
      </c>
      <c r="IW19">
        <v>0.81299999999999994</v>
      </c>
      <c r="IX19">
        <v>0.875</v>
      </c>
      <c r="IY19">
        <v>0.93300000000000005</v>
      </c>
      <c r="IZ19">
        <v>0.89700000000000002</v>
      </c>
      <c r="JA19">
        <v>0.879</v>
      </c>
      <c r="JB19">
        <v>0.84099999999999997</v>
      </c>
      <c r="JC19">
        <v>0.88900000000000001</v>
      </c>
      <c r="JD19">
        <v>0.84399999999999997</v>
      </c>
      <c r="JE19">
        <v>0.81599999999999995</v>
      </c>
      <c r="JF19">
        <v>0.82299999999999995</v>
      </c>
      <c r="JG19">
        <v>0.78</v>
      </c>
      <c r="JH19">
        <v>0.73799999999999999</v>
      </c>
      <c r="JI19">
        <v>0.68200000000000005</v>
      </c>
      <c r="JJ19">
        <v>0.69199999999999995</v>
      </c>
      <c r="JK19">
        <v>0.66900000000000004</v>
      </c>
      <c r="JL19">
        <v>0.66100000000000003</v>
      </c>
      <c r="JM19">
        <v>0.66400000000000003</v>
      </c>
      <c r="JN19">
        <v>0.65700000000000003</v>
      </c>
      <c r="JO19">
        <v>0.64300000000000002</v>
      </c>
      <c r="JP19">
        <v>0.61</v>
      </c>
      <c r="JQ19">
        <v>0.57399999999999995</v>
      </c>
      <c r="JR19">
        <v>0.57499999999999996</v>
      </c>
      <c r="JS19">
        <v>0.55500000000000005</v>
      </c>
      <c r="JT19">
        <v>0.54300000000000004</v>
      </c>
      <c r="JU19">
        <v>0.54200000000000004</v>
      </c>
      <c r="JV19">
        <v>0.52100000000000002</v>
      </c>
      <c r="JW19">
        <v>0.56100000000000005</v>
      </c>
      <c r="JX19">
        <v>0.56999999999999995</v>
      </c>
      <c r="JY19">
        <v>0.53100000000000003</v>
      </c>
      <c r="JZ19">
        <v>0.52700000000000002</v>
      </c>
      <c r="KA19">
        <v>0.53300000000000003</v>
      </c>
      <c r="KB19">
        <v>0.50900000000000001</v>
      </c>
      <c r="KC19">
        <v>0.497</v>
      </c>
      <c r="KD19">
        <v>0.51500000000000001</v>
      </c>
      <c r="KE19">
        <v>0.56999999999999995</v>
      </c>
      <c r="KF19">
        <v>0.54200000000000004</v>
      </c>
      <c r="KG19">
        <v>0.51300000000000001</v>
      </c>
      <c r="KH19">
        <v>0.51100000000000001</v>
      </c>
      <c r="KI19">
        <v>0.50800000000000001</v>
      </c>
      <c r="KJ19">
        <v>0.48499999999999999</v>
      </c>
      <c r="KK19">
        <v>0.45100000000000001</v>
      </c>
      <c r="KL19">
        <v>0.48399999999999999</v>
      </c>
      <c r="KM19">
        <v>0.48399999999999999</v>
      </c>
      <c r="KN19">
        <v>0.48399999999999999</v>
      </c>
      <c r="KO19">
        <v>0.47599999999999998</v>
      </c>
      <c r="KP19">
        <v>0.48899999999999999</v>
      </c>
      <c r="KQ19">
        <v>0.497</v>
      </c>
      <c r="KR19">
        <v>0.497</v>
      </c>
      <c r="KS19">
        <v>0.497</v>
      </c>
      <c r="KT19">
        <v>0.45100000000000001</v>
      </c>
      <c r="KU19">
        <v>0.47</v>
      </c>
      <c r="KV19">
        <v>0.48699999999999999</v>
      </c>
      <c r="KW19">
        <v>0.49099999999999999</v>
      </c>
      <c r="KX19">
        <v>0.48799999999999999</v>
      </c>
      <c r="KY19">
        <v>0.45</v>
      </c>
      <c r="KZ19">
        <v>0.437</v>
      </c>
      <c r="LA19">
        <v>0.40799999999999997</v>
      </c>
      <c r="LB19">
        <v>0.45400000000000001</v>
      </c>
      <c r="LC19">
        <v>0.46200000000000002</v>
      </c>
      <c r="LD19">
        <v>0.45600000000000002</v>
      </c>
      <c r="LE19">
        <v>0.48299999999999998</v>
      </c>
      <c r="LF19">
        <v>0.52200000000000002</v>
      </c>
      <c r="LG19">
        <v>0.505</v>
      </c>
      <c r="LH19">
        <v>0.54300000000000004</v>
      </c>
      <c r="LI19">
        <v>0.53</v>
      </c>
      <c r="LJ19">
        <v>0.48</v>
      </c>
      <c r="LK19">
        <v>0.46400000000000002</v>
      </c>
      <c r="LL19">
        <v>0.46400000000000002</v>
      </c>
      <c r="LM19">
        <v>0.48499999999999999</v>
      </c>
      <c r="LN19">
        <v>0.49399999999999999</v>
      </c>
      <c r="LO19">
        <v>0.47799999999999998</v>
      </c>
      <c r="LP19">
        <v>0.46800000000000003</v>
      </c>
      <c r="LQ19">
        <v>0.47</v>
      </c>
      <c r="LR19">
        <v>0.49399999999999999</v>
      </c>
      <c r="LS19">
        <v>0.48699999999999999</v>
      </c>
      <c r="LT19">
        <v>0.50800000000000001</v>
      </c>
      <c r="LU19">
        <v>0.51800000000000002</v>
      </c>
      <c r="LV19">
        <v>0.53400000000000003</v>
      </c>
      <c r="LW19">
        <v>0.57199999999999995</v>
      </c>
      <c r="LX19">
        <v>0.60699999999999998</v>
      </c>
      <c r="LY19">
        <v>0.58599999999999997</v>
      </c>
      <c r="LZ19">
        <v>0.48299999999999998</v>
      </c>
      <c r="MA19">
        <v>0.46200000000000002</v>
      </c>
      <c r="MB19">
        <v>0.46100000000000002</v>
      </c>
      <c r="MC19">
        <v>0.47899999999999998</v>
      </c>
      <c r="MD19">
        <v>0.46500000000000002</v>
      </c>
      <c r="ME19">
        <v>0.47499999999999998</v>
      </c>
      <c r="MF19">
        <v>0.47099999999999997</v>
      </c>
      <c r="MG19">
        <v>0.47799999999999998</v>
      </c>
      <c r="MH19">
        <v>0.48399999999999999</v>
      </c>
      <c r="MI19">
        <v>0.51600000000000001</v>
      </c>
      <c r="MJ19">
        <v>0.52600000000000002</v>
      </c>
      <c r="MK19">
        <v>0.53600000000000003</v>
      </c>
      <c r="ML19">
        <v>0.51</v>
      </c>
      <c r="MM19">
        <v>0.48899999999999999</v>
      </c>
      <c r="MN19">
        <v>0.47199999999999998</v>
      </c>
      <c r="MO19">
        <v>0.47599999999999998</v>
      </c>
      <c r="MP19">
        <v>0.47699999999999998</v>
      </c>
      <c r="MQ19">
        <v>0.502</v>
      </c>
      <c r="MR19">
        <v>0.51800000000000002</v>
      </c>
      <c r="MS19">
        <v>0.53100000000000003</v>
      </c>
      <c r="MT19">
        <v>0.55400000000000005</v>
      </c>
      <c r="MU19">
        <v>0.55600000000000005</v>
      </c>
      <c r="MV19">
        <v>0.59199999999999997</v>
      </c>
      <c r="MW19">
        <v>0.57399999999999995</v>
      </c>
      <c r="MX19">
        <v>0.57499999999999996</v>
      </c>
      <c r="MY19">
        <v>0.55300000000000005</v>
      </c>
      <c r="MZ19">
        <v>0.55400000000000005</v>
      </c>
      <c r="NA19">
        <v>0.56999999999999995</v>
      </c>
      <c r="NB19">
        <v>0.54400000000000004</v>
      </c>
      <c r="NC19">
        <v>0.57099999999999995</v>
      </c>
      <c r="ND19">
        <v>0.57099999999999995</v>
      </c>
      <c r="NE19">
        <v>0.59799999999999998</v>
      </c>
      <c r="NF19">
        <v>0.59699999999999998</v>
      </c>
      <c r="NG19">
        <v>0.59599999999999997</v>
      </c>
      <c r="NH19">
        <v>0.55500000000000005</v>
      </c>
      <c r="NI19">
        <v>0.60899999999999999</v>
      </c>
      <c r="NJ19">
        <v>0.61099999999999999</v>
      </c>
      <c r="NK19">
        <v>0.61799999999999999</v>
      </c>
      <c r="NL19">
        <v>0.63100000000000001</v>
      </c>
      <c r="NM19">
        <v>0.628</v>
      </c>
      <c r="NN19">
        <v>0.63400000000000001</v>
      </c>
      <c r="NO19">
        <v>0.67800000000000005</v>
      </c>
      <c r="NP19">
        <v>0.66500000000000004</v>
      </c>
      <c r="NQ19">
        <v>0.63500000000000001</v>
      </c>
      <c r="NR19">
        <v>0.66500000000000004</v>
      </c>
      <c r="NS19">
        <v>0.64400000000000002</v>
      </c>
      <c r="NT19">
        <v>0.623</v>
      </c>
      <c r="NU19">
        <v>0.64900000000000002</v>
      </c>
      <c r="NV19">
        <v>0.71099999999999997</v>
      </c>
      <c r="NW19">
        <v>0.73</v>
      </c>
      <c r="NX19">
        <v>0.73</v>
      </c>
      <c r="NY19">
        <v>0.72299999999999998</v>
      </c>
      <c r="NZ19">
        <v>0.69799999999999995</v>
      </c>
      <c r="OA19">
        <v>0.68</v>
      </c>
      <c r="OB19">
        <v>0.61899999999999999</v>
      </c>
      <c r="OC19">
        <v>0.6</v>
      </c>
      <c r="OD19">
        <v>0.6</v>
      </c>
      <c r="OE19">
        <v>0.63100000000000001</v>
      </c>
      <c r="OF19">
        <v>0.64400000000000002</v>
      </c>
      <c r="OG19">
        <v>0.65600000000000003</v>
      </c>
      <c r="OH19">
        <v>0.69299999999999995</v>
      </c>
      <c r="OI19">
        <v>0.69799999999999995</v>
      </c>
      <c r="OJ19">
        <v>0.66300000000000003</v>
      </c>
      <c r="OK19">
        <v>0.63700000000000001</v>
      </c>
      <c r="OL19">
        <v>0.58599999999999997</v>
      </c>
      <c r="OM19">
        <v>0.60199999999999998</v>
      </c>
      <c r="ON19">
        <v>0.58599999999999997</v>
      </c>
      <c r="OO19">
        <v>0.60899999999999999</v>
      </c>
      <c r="OP19">
        <v>0.56200000000000006</v>
      </c>
      <c r="OQ19">
        <v>0.60399999999999998</v>
      </c>
      <c r="OR19">
        <v>0.61199999999999999</v>
      </c>
      <c r="OS19">
        <v>0.57899999999999996</v>
      </c>
      <c r="OT19">
        <v>0.63200000000000001</v>
      </c>
      <c r="OU19">
        <v>0.61099999999999999</v>
      </c>
      <c r="OV19">
        <v>0.61899999999999999</v>
      </c>
      <c r="OW19">
        <v>0.66600000000000004</v>
      </c>
      <c r="OX19">
        <v>0.63</v>
      </c>
      <c r="OY19">
        <v>0.626</v>
      </c>
      <c r="OZ19">
        <v>0.65700000000000003</v>
      </c>
      <c r="PA19">
        <v>0.65</v>
      </c>
      <c r="PB19">
        <v>0.68400000000000005</v>
      </c>
      <c r="PC19">
        <v>0.67200000000000004</v>
      </c>
      <c r="PD19">
        <v>0.67800000000000005</v>
      </c>
      <c r="PE19">
        <v>0.67200000000000004</v>
      </c>
      <c r="PF19">
        <v>0.71399999999999997</v>
      </c>
      <c r="PG19">
        <v>0.67300000000000004</v>
      </c>
      <c r="PH19">
        <v>0.67600000000000005</v>
      </c>
      <c r="PI19">
        <v>0.69699999999999995</v>
      </c>
      <c r="PJ19">
        <v>0.71799999999999997</v>
      </c>
      <c r="PK19">
        <v>0.74</v>
      </c>
      <c r="PL19">
        <v>0.74199999999999999</v>
      </c>
      <c r="PM19">
        <v>0.73199999999999998</v>
      </c>
      <c r="PN19">
        <v>0.76600000000000001</v>
      </c>
      <c r="PO19">
        <v>0.72299999999999998</v>
      </c>
      <c r="PP19">
        <v>0.71799999999999997</v>
      </c>
      <c r="PQ19">
        <v>0.70099999999999996</v>
      </c>
      <c r="PR19">
        <v>0.71</v>
      </c>
      <c r="PS19">
        <v>0.75</v>
      </c>
      <c r="PT19">
        <v>0.86599999999999999</v>
      </c>
      <c r="PU19">
        <v>0.72599999999999998</v>
      </c>
      <c r="PV19">
        <v>0.74</v>
      </c>
      <c r="PW19">
        <v>0.747</v>
      </c>
      <c r="PX19">
        <v>0.79</v>
      </c>
      <c r="PY19">
        <v>0.80400000000000005</v>
      </c>
      <c r="PZ19">
        <v>0.80600000000000005</v>
      </c>
      <c r="QA19">
        <v>0.81</v>
      </c>
      <c r="QB19">
        <v>0.80300000000000005</v>
      </c>
      <c r="QC19">
        <v>0.87</v>
      </c>
      <c r="QD19">
        <v>0.89400000000000002</v>
      </c>
      <c r="QE19">
        <v>0.88400000000000001</v>
      </c>
      <c r="QF19">
        <v>0.94199999999999995</v>
      </c>
      <c r="QG19">
        <v>0.874</v>
      </c>
      <c r="QH19">
        <v>0.84</v>
      </c>
      <c r="QI19">
        <v>0.77700000000000002</v>
      </c>
      <c r="QJ19">
        <v>0.79600000000000004</v>
      </c>
      <c r="QK19">
        <v>0.72299999999999998</v>
      </c>
      <c r="QL19">
        <v>0.76300000000000001</v>
      </c>
      <c r="QM19">
        <v>0.77500000000000002</v>
      </c>
      <c r="QN19">
        <v>0.78900000000000003</v>
      </c>
      <c r="QO19">
        <v>0.73499999999999999</v>
      </c>
      <c r="QP19">
        <v>0.73899999999999999</v>
      </c>
      <c r="QQ19">
        <v>0.72</v>
      </c>
      <c r="QR19">
        <v>0.74</v>
      </c>
      <c r="QS19">
        <v>0.77100000000000002</v>
      </c>
      <c r="QT19">
        <v>0.80700000000000005</v>
      </c>
      <c r="QU19">
        <v>0.73299999999999998</v>
      </c>
      <c r="QV19">
        <v>0.70499999999999996</v>
      </c>
      <c r="QW19">
        <v>0.70699999999999996</v>
      </c>
      <c r="QX19">
        <v>0.76</v>
      </c>
      <c r="QY19">
        <v>0.79</v>
      </c>
      <c r="QZ19">
        <v>0.77600000000000002</v>
      </c>
      <c r="RA19">
        <v>0.77400000000000002</v>
      </c>
      <c r="RB19">
        <v>0.81200000000000006</v>
      </c>
      <c r="RC19">
        <v>0.73499999999999999</v>
      </c>
      <c r="RD19">
        <v>0.71899999999999997</v>
      </c>
      <c r="RE19">
        <v>0.67</v>
      </c>
      <c r="RF19">
        <v>0.67</v>
      </c>
      <c r="RG19">
        <v>0.75700000000000001</v>
      </c>
      <c r="RH19">
        <v>0.78900000000000003</v>
      </c>
      <c r="RI19">
        <v>0.80100000000000005</v>
      </c>
      <c r="RJ19">
        <v>0.78500000000000003</v>
      </c>
      <c r="RK19">
        <v>0.84599999999999997</v>
      </c>
      <c r="RL19">
        <v>0.88200000000000001</v>
      </c>
      <c r="RM19">
        <v>0.81899999999999995</v>
      </c>
      <c r="RN19">
        <v>0.85199999999999998</v>
      </c>
      <c r="RO19">
        <v>0.82299999999999995</v>
      </c>
      <c r="RP19">
        <v>0.81200000000000006</v>
      </c>
      <c r="RQ19">
        <v>0.81200000000000006</v>
      </c>
      <c r="RR19">
        <v>0.91300000000000003</v>
      </c>
      <c r="RS19">
        <v>0.93700000000000006</v>
      </c>
      <c r="RT19">
        <v>0.93700000000000006</v>
      </c>
      <c r="RU19">
        <v>0.93700000000000006</v>
      </c>
      <c r="RV19">
        <v>1.002</v>
      </c>
      <c r="RW19">
        <v>1</v>
      </c>
      <c r="RX19">
        <v>0.92700000000000005</v>
      </c>
      <c r="RY19">
        <v>0.90100000000000002</v>
      </c>
      <c r="RZ19">
        <v>0.91400000000000003</v>
      </c>
      <c r="SA19">
        <v>0.92100000000000004</v>
      </c>
      <c r="SB19">
        <v>0.94599999999999995</v>
      </c>
      <c r="SC19">
        <v>0.91200000000000003</v>
      </c>
      <c r="SD19">
        <v>0.88100000000000001</v>
      </c>
      <c r="SE19">
        <v>1.0429999999999999</v>
      </c>
      <c r="SF19">
        <v>1.1080000000000001</v>
      </c>
      <c r="SG19">
        <v>0.94</v>
      </c>
      <c r="SH19">
        <v>0.82799999999999996</v>
      </c>
      <c r="SI19">
        <v>0.85099999999999998</v>
      </c>
      <c r="SJ19">
        <v>0.99199999999999999</v>
      </c>
      <c r="SK19">
        <v>1.0509999999999999</v>
      </c>
      <c r="SL19">
        <v>0.83299999999999996</v>
      </c>
      <c r="SM19">
        <v>0.80400000000000005</v>
      </c>
      <c r="SN19">
        <v>0.73799999999999999</v>
      </c>
      <c r="SO19">
        <v>0.51</v>
      </c>
      <c r="SP19">
        <v>0.45800000000000002</v>
      </c>
      <c r="SQ19">
        <v>0.42</v>
      </c>
      <c r="SR19">
        <v>0.39500000000000002</v>
      </c>
      <c r="SS19">
        <v>0.47499999999999998</v>
      </c>
      <c r="ST19">
        <v>0.53800000000000003</v>
      </c>
      <c r="SU19">
        <v>0.57599999999999996</v>
      </c>
      <c r="SV19">
        <v>0.59</v>
      </c>
      <c r="SW19">
        <v>0.60199999999999998</v>
      </c>
      <c r="SX19">
        <v>0.60499999999999998</v>
      </c>
      <c r="SY19">
        <v>0.67500000000000004</v>
      </c>
      <c r="SZ19">
        <v>0.69399999999999995</v>
      </c>
      <c r="TA19">
        <v>0.66700000000000004</v>
      </c>
      <c r="TB19">
        <v>0.69299999999999995</v>
      </c>
      <c r="TC19">
        <v>0.72899999999999998</v>
      </c>
      <c r="TD19">
        <v>0.72899999999999998</v>
      </c>
      <c r="TE19">
        <v>0.77700000000000002</v>
      </c>
      <c r="TF19">
        <v>0.80200000000000005</v>
      </c>
      <c r="TG19">
        <v>0.80800000000000005</v>
      </c>
      <c r="TH19">
        <v>0.80800000000000005</v>
      </c>
      <c r="TI19">
        <v>0.82499999999999996</v>
      </c>
      <c r="TJ19">
        <v>0.83799999999999997</v>
      </c>
      <c r="TK19">
        <v>0.83699999999999997</v>
      </c>
      <c r="TL19">
        <v>0.81100000000000005</v>
      </c>
      <c r="TM19">
        <v>0.84099999999999997</v>
      </c>
      <c r="TN19">
        <v>0.86799999999999999</v>
      </c>
      <c r="TO19">
        <v>0.88200000000000001</v>
      </c>
      <c r="TP19">
        <v>0.84399999999999997</v>
      </c>
      <c r="TQ19">
        <v>0.79600000000000004</v>
      </c>
      <c r="TR19">
        <v>0.80200000000000005</v>
      </c>
      <c r="TS19">
        <v>0.82899999999999996</v>
      </c>
      <c r="TT19">
        <v>0.86299999999999999</v>
      </c>
      <c r="TU19">
        <v>0.90200000000000002</v>
      </c>
      <c r="TV19">
        <v>0.86399999999999999</v>
      </c>
    </row>
    <row r="20" spans="3:543" x14ac:dyDescent="0.25">
      <c r="C20" s="12" t="s">
        <v>25</v>
      </c>
      <c r="E20" s="6" t="str">
        <f>_xll.BDP(C20,"ticker")&amp;" "&amp;_xll.BDP(C20,"coupon")&amp;" "&amp;TEXT(_xll.BDP(C20,"maturity"),"mm/dd/yy")</f>
        <v>BTPS 2.15 03/01/72</v>
      </c>
      <c r="F20" s="6" cm="1">
        <f t="array" ref="F20">_xll.BDP(C20,$F$16)</f>
        <v>2.478367</v>
      </c>
      <c r="G20" s="6" cm="1">
        <f t="array" ref="G20">_xll.BDP(C20,"YAS_BOND_PX","YAS_BOND_YLD",F20)</f>
        <v>91.013503155049477</v>
      </c>
      <c r="H20" s="6" t="e" cm="1">
        <f t="array" aca="1" ref="H20" ca="1">_xll.BDP(C20,"YAS_BOND_PX","YAS_BOND_YLD",F20+S20)</f>
        <v>#N/A</v>
      </c>
      <c r="I20" s="6" t="e" cm="1">
        <f t="array" aca="1" ref="I20" ca="1">_xll.BDP(C20,"YAS_BOND_PX","YAS_BOND_YLD",F20-S20)</f>
        <v>#N/A</v>
      </c>
      <c r="J20" s="6" t="e">
        <f t="shared" ref="J20:J38" ca="1" si="2">G20-S20*100*O20/100</f>
        <v>#N/A</v>
      </c>
      <c r="K20" s="6" t="e">
        <f t="shared" ref="K20:K38" ca="1" si="3">G20+S20*100*O20/100</f>
        <v>#N/A</v>
      </c>
      <c r="L20" s="6" t="e">
        <f t="shared" ref="L20:L38" ca="1" si="4">((H20-J20)+(I20-K20))/2</f>
        <v>#N/A</v>
      </c>
      <c r="M20" s="16" t="e">
        <f t="shared" ref="M20:M38" ca="1" si="5">L20/(O20/100)</f>
        <v>#N/A</v>
      </c>
      <c r="N20" s="10" t="e">
        <f t="shared" ref="N20:N38" ca="1" si="6">M20/(O20/100)</f>
        <v>#N/A</v>
      </c>
      <c r="O20" s="14" cm="1">
        <f t="array" ref="O20">_xll.BDP(C20,$O$16)</f>
        <v>26.556528546646518</v>
      </c>
      <c r="P20" s="6"/>
      <c r="Q20" s="6">
        <f t="shared" ref="Q20:Q38" si="7">P20*G20/100</f>
        <v>0</v>
      </c>
      <c r="R20" s="20" t="b">
        <f t="shared" ca="1" si="0"/>
        <v>0</v>
      </c>
      <c r="S20" s="21" t="e">
        <f t="shared" ca="1" si="1"/>
        <v>#N/A</v>
      </c>
      <c r="T20" s="8">
        <f>_xll.BDH(C20,$U$11,$U$12,$U$13,"sort=d","dir=h","dts=H","days=w","fill=p","cols=524;rows=1")</f>
        <v>2.4780000000000002</v>
      </c>
      <c r="U20">
        <v>2.4990000000000001</v>
      </c>
      <c r="V20">
        <v>2.4790000000000001</v>
      </c>
      <c r="W20">
        <v>2.46</v>
      </c>
      <c r="X20">
        <v>2.4409999999999998</v>
      </c>
      <c r="Y20">
        <v>2.4500000000000002</v>
      </c>
      <c r="Z20">
        <v>2.4910000000000001</v>
      </c>
      <c r="AA20">
        <v>2.4780000000000002</v>
      </c>
      <c r="AB20">
        <v>2.4590000000000001</v>
      </c>
      <c r="AC20">
        <v>2.452</v>
      </c>
      <c r="AD20">
        <v>2.4129999999999998</v>
      </c>
      <c r="AE20">
        <v>2.4660000000000002</v>
      </c>
      <c r="AF20">
        <v>2.5179999999999998</v>
      </c>
      <c r="AG20">
        <v>2.4950000000000001</v>
      </c>
      <c r="AH20">
        <v>2.5</v>
      </c>
      <c r="AI20">
        <v>2.476</v>
      </c>
      <c r="AJ20">
        <v>2.448</v>
      </c>
      <c r="AK20">
        <v>2.3980000000000001</v>
      </c>
      <c r="AL20">
        <v>2.355</v>
      </c>
      <c r="AM20">
        <v>2.3210000000000002</v>
      </c>
      <c r="AN20">
        <v>2.3210000000000002</v>
      </c>
      <c r="AO20">
        <v>2.2989999999999999</v>
      </c>
      <c r="AP20">
        <v>2.2549999999999999</v>
      </c>
      <c r="AQ20">
        <v>2.3199999999999998</v>
      </c>
      <c r="AR20">
        <v>2.278</v>
      </c>
      <c r="AS20">
        <v>2.278</v>
      </c>
      <c r="AT20">
        <v>2.2320000000000002</v>
      </c>
      <c r="AU20">
        <v>2.2170000000000001</v>
      </c>
      <c r="AV20">
        <v>2.1880000000000002</v>
      </c>
      <c r="AW20">
        <v>2.1379999999999999</v>
      </c>
      <c r="AX20">
        <v>2.2120000000000002</v>
      </c>
      <c r="AY20">
        <v>2.1850000000000001</v>
      </c>
      <c r="AZ20">
        <v>2.1989999999999998</v>
      </c>
      <c r="BA20">
        <v>2.173</v>
      </c>
      <c r="BB20">
        <v>2.2210000000000001</v>
      </c>
      <c r="BC20">
        <v>2.2330000000000001</v>
      </c>
      <c r="BD20">
        <v>2.2509999999999999</v>
      </c>
      <c r="BE20">
        <v>2.2040000000000002</v>
      </c>
      <c r="BF20">
        <v>2.1760000000000002</v>
      </c>
      <c r="BG20">
        <v>2.1989999999999998</v>
      </c>
      <c r="BH20">
        <v>2.2160000000000002</v>
      </c>
      <c r="BI20">
        <v>2.2400000000000002</v>
      </c>
      <c r="BJ20">
        <v>2.2229999999999999</v>
      </c>
      <c r="BK20">
        <v>2.2650000000000001</v>
      </c>
      <c r="BL20">
        <v>2.2629999999999999</v>
      </c>
      <c r="BM20">
        <v>2.2989999999999999</v>
      </c>
      <c r="BN20">
        <v>2.3290000000000002</v>
      </c>
      <c r="BO20">
        <v>2.3370000000000002</v>
      </c>
      <c r="BP20">
        <v>2.282</v>
      </c>
      <c r="BQ20">
        <v>2.1970000000000001</v>
      </c>
      <c r="BR20">
        <v>2.2189999999999999</v>
      </c>
      <c r="BS20">
        <v>2.2679999999999998</v>
      </c>
      <c r="BT20">
        <v>2.254</v>
      </c>
      <c r="BU20">
        <v>2.2610000000000001</v>
      </c>
      <c r="BV20">
        <v>2.2240000000000002</v>
      </c>
      <c r="BW20">
        <v>2.2309999999999999</v>
      </c>
      <c r="BX20">
        <v>2.2240000000000002</v>
      </c>
      <c r="BY20">
        <v>2.1349999999999998</v>
      </c>
      <c r="BZ20">
        <v>2.1920000000000002</v>
      </c>
      <c r="CA20">
        <v>2.165</v>
      </c>
      <c r="CB20">
        <v>2.1960000000000002</v>
      </c>
      <c r="CC20">
        <v>2.21</v>
      </c>
      <c r="CD20">
        <v>2.2210000000000001</v>
      </c>
      <c r="CE20">
        <v>2.2730000000000001</v>
      </c>
      <c r="CF20">
        <v>2.2170000000000001</v>
      </c>
      <c r="CG20">
        <v>2.1960000000000002</v>
      </c>
      <c r="CH20">
        <v>2.1440000000000001</v>
      </c>
      <c r="CI20">
        <v>2.2250000000000001</v>
      </c>
      <c r="CJ20">
        <v>2.2010000000000001</v>
      </c>
      <c r="CK20">
        <v>2.202</v>
      </c>
      <c r="CL20">
        <v>2.2170000000000001</v>
      </c>
      <c r="CM20">
        <v>2.2130000000000001</v>
      </c>
      <c r="CN20">
        <v>2.2290000000000001</v>
      </c>
      <c r="CO20">
        <v>2.1709999999999998</v>
      </c>
      <c r="CP20">
        <v>2.1949999999999998</v>
      </c>
      <c r="CQ20">
        <v>2.1549999999999998</v>
      </c>
      <c r="CR20">
        <v>2.2170000000000001</v>
      </c>
      <c r="CS20">
        <v>2.2610000000000001</v>
      </c>
      <c r="CT20">
        <v>2.2679999999999998</v>
      </c>
      <c r="CU20">
        <v>2.2440000000000002</v>
      </c>
      <c r="CV20">
        <v>2.2229999999999999</v>
      </c>
      <c r="CW20">
        <v>2.2400000000000002</v>
      </c>
      <c r="CX20">
        <v>2.2309999999999999</v>
      </c>
      <c r="CY20">
        <v>2.202</v>
      </c>
      <c r="CZ20">
        <v>2.181</v>
      </c>
      <c r="DA20">
        <v>2.2200000000000002</v>
      </c>
      <c r="DB20">
        <v>2.1800000000000002</v>
      </c>
      <c r="DC20">
        <v>2.206</v>
      </c>
      <c r="DD20">
        <v>2.1709999999999998</v>
      </c>
      <c r="DE20">
        <v>2.1749999999999998</v>
      </c>
      <c r="DF20">
        <v>2.1269999999999998</v>
      </c>
      <c r="DG20">
        <v>2.0950000000000002</v>
      </c>
      <c r="DH20">
        <v>2.1259999999999999</v>
      </c>
      <c r="DI20">
        <v>2.1549999999999998</v>
      </c>
      <c r="DJ20">
        <v>2.161</v>
      </c>
      <c r="DK20">
        <v>2.15</v>
      </c>
      <c r="DL20">
        <v>2.1459999999999999</v>
      </c>
      <c r="DM20">
        <v>2.093</v>
      </c>
      <c r="DN20">
        <v>2.113</v>
      </c>
      <c r="DO20">
        <v>2.1190000000000002</v>
      </c>
      <c r="DP20">
        <v>2.0859999999999999</v>
      </c>
      <c r="DQ20">
        <v>2.1549999999999998</v>
      </c>
      <c r="DR20">
        <v>2.1669999999999998</v>
      </c>
      <c r="DS20">
        <v>2.1360000000000001</v>
      </c>
      <c r="DT20">
        <v>2.145</v>
      </c>
      <c r="DU20">
        <v>2.11</v>
      </c>
      <c r="DV20">
        <v>2.1280000000000001</v>
      </c>
      <c r="DW20">
        <v>2.1459999999999999</v>
      </c>
      <c r="DX20">
        <v>2.0529999999999999</v>
      </c>
      <c r="DY20">
        <v>2.073</v>
      </c>
      <c r="DZ20">
        <v>2.11</v>
      </c>
      <c r="EA20">
        <v>2.1139999999999999</v>
      </c>
      <c r="EB20">
        <v>2.024</v>
      </c>
      <c r="EC20">
        <v>2.036</v>
      </c>
      <c r="ED20">
        <v>2.0030000000000001</v>
      </c>
      <c r="EE20">
        <v>2.0089999999999999</v>
      </c>
      <c r="EF20">
        <v>2.0019999999999998</v>
      </c>
      <c r="EG20">
        <v>2.0209999999999999</v>
      </c>
      <c r="EH20">
        <v>2.02</v>
      </c>
      <c r="EI20">
        <v>2.0099999999999998</v>
      </c>
      <c r="EJ20">
        <v>2.008</v>
      </c>
      <c r="EK20">
        <v>2.0219999999999998</v>
      </c>
      <c r="EL20">
        <v>1.998</v>
      </c>
      <c r="EM20">
        <v>2.0270000000000001</v>
      </c>
      <c r="EN20">
        <v>2.0609999999999999</v>
      </c>
      <c r="EO20">
        <v>2.0310000000000001</v>
      </c>
      <c r="EP20">
        <v>2.0499999999999998</v>
      </c>
      <c r="EQ20">
        <v>2.0289999999999999</v>
      </c>
      <c r="ER20">
        <v>2.0249999999999999</v>
      </c>
      <c r="ES20">
        <v>2.069</v>
      </c>
      <c r="ET20">
        <v>2.0739999999999998</v>
      </c>
      <c r="EU20">
        <v>2.0630000000000002</v>
      </c>
      <c r="EV20">
        <v>2.0609999999999999</v>
      </c>
      <c r="EW20">
        <v>2.0649999999999999</v>
      </c>
      <c r="EX20">
        <v>2.0419999999999998</v>
      </c>
      <c r="EY20">
        <v>2.0649999999999999</v>
      </c>
      <c r="EZ20">
        <v>2.1059999999999999</v>
      </c>
      <c r="FA20">
        <v>2.09</v>
      </c>
      <c r="FB20">
        <v>2.1120000000000001</v>
      </c>
      <c r="FC20">
        <v>2.1230000000000002</v>
      </c>
      <c r="FD20">
        <v>2.1360000000000001</v>
      </c>
      <c r="FE20">
        <v>2.125</v>
      </c>
      <c r="FF20">
        <v>2.1360000000000001</v>
      </c>
      <c r="FG20">
        <v>2.1549999999999998</v>
      </c>
      <c r="FH20">
        <v>2.1709999999999998</v>
      </c>
      <c r="FI20">
        <v>2.169</v>
      </c>
      <c r="FJ20">
        <v>2.1429999999999998</v>
      </c>
      <c r="FK20">
        <v>2.1520000000000001</v>
      </c>
      <c r="FL20">
        <v>2.2080000000000002</v>
      </c>
      <c r="FM20">
        <v>2.1840000000000002</v>
      </c>
      <c r="FN20">
        <v>2.2149999999999999</v>
      </c>
      <c r="FO20">
        <v>2.226</v>
      </c>
      <c r="FP20">
        <v>2.2879999999999998</v>
      </c>
      <c r="FQ20">
        <v>2.2869999999999999</v>
      </c>
      <c r="FR20">
        <v>2.323</v>
      </c>
      <c r="FS20">
        <v>2.2570000000000001</v>
      </c>
      <c r="FT20">
        <v>2.2679999999999998</v>
      </c>
      <c r="FU20">
        <v>2.2719999999999998</v>
      </c>
      <c r="FV20">
        <v>2.2440000000000002</v>
      </c>
      <c r="FW20">
        <v>2.226</v>
      </c>
      <c r="FX20">
        <v>2.2050000000000001</v>
      </c>
      <c r="FY20">
        <v>2.1739999999999999</v>
      </c>
      <c r="FZ20">
        <v>2.173</v>
      </c>
      <c r="GA20">
        <v>2.161</v>
      </c>
      <c r="GB20">
        <v>2.1320000000000001</v>
      </c>
      <c r="GC20">
        <v>2.1840000000000002</v>
      </c>
      <c r="GD20">
        <v>2.2010000000000001</v>
      </c>
      <c r="GE20">
        <v>2.2240000000000002</v>
      </c>
      <c r="GF20">
        <v>2.2589999999999999</v>
      </c>
      <c r="GG20">
        <v>2.2360000000000002</v>
      </c>
      <c r="GH20">
        <v>2.2519999999999998</v>
      </c>
      <c r="GI20">
        <v>2.2400000000000002</v>
      </c>
      <c r="GJ20">
        <v>2.246</v>
      </c>
      <c r="GK20">
        <v>2.246</v>
      </c>
      <c r="GL20">
        <v>2.2490000000000001</v>
      </c>
      <c r="GM20">
        <v>2.262</v>
      </c>
      <c r="GN20">
        <v>2.2450000000000001</v>
      </c>
      <c r="GO20">
        <v>2.286</v>
      </c>
      <c r="GP20">
        <v>2.3410000000000002</v>
      </c>
      <c r="GQ20">
        <v>2.3460000000000001</v>
      </c>
      <c r="GR20">
        <v>2.383</v>
      </c>
      <c r="GS20">
        <v>2.4510000000000001</v>
      </c>
      <c r="GT20">
        <v>2.4510000000000001</v>
      </c>
      <c r="GU20">
        <v>2.4609999999999999</v>
      </c>
      <c r="GV20">
        <v>2.4300000000000002</v>
      </c>
      <c r="GW20">
        <v>2.419</v>
      </c>
      <c r="GX20">
        <v>2.3940000000000001</v>
      </c>
      <c r="GY20">
        <v>2.36</v>
      </c>
      <c r="GZ20">
        <v>2.3090000000000002</v>
      </c>
      <c r="HA20">
        <v>2.3410000000000002</v>
      </c>
      <c r="HB20">
        <v>2.2989999999999999</v>
      </c>
      <c r="HC20">
        <v>2.2789999999999999</v>
      </c>
      <c r="HD20">
        <v>2.2480000000000002</v>
      </c>
      <c r="HE20">
        <v>2.262</v>
      </c>
      <c r="HF20">
        <v>2.2909999999999999</v>
      </c>
      <c r="HG20">
        <v>2.302</v>
      </c>
      <c r="HH20">
        <v>2.2589999999999999</v>
      </c>
      <c r="HI20">
        <v>2.2530000000000001</v>
      </c>
      <c r="HJ20">
        <v>2.234</v>
      </c>
      <c r="HK20">
        <v>2.2170000000000001</v>
      </c>
      <c r="HL20">
        <v>2.19</v>
      </c>
      <c r="HM20">
        <v>2.1930000000000001</v>
      </c>
      <c r="HN20">
        <v>2.2229999999999999</v>
      </c>
      <c r="HO20">
        <v>2.2240000000000002</v>
      </c>
      <c r="HP20">
        <v>2.1880000000000002</v>
      </c>
      <c r="HQ20">
        <v>2.169</v>
      </c>
      <c r="HR20">
        <v>2.218</v>
      </c>
      <c r="HS20">
        <v>2.1829999999999998</v>
      </c>
      <c r="HT20">
        <v>2.1640000000000001</v>
      </c>
      <c r="HU20">
        <v>2.1509999999999998</v>
      </c>
      <c r="HV20" t="s">
        <v>10</v>
      </c>
      <c r="HW20" t="s">
        <v>10</v>
      </c>
      <c r="HX20" t="s">
        <v>10</v>
      </c>
      <c r="HY20" t="s">
        <v>10</v>
      </c>
      <c r="HZ20" t="s">
        <v>10</v>
      </c>
      <c r="IA20" t="s">
        <v>10</v>
      </c>
      <c r="IB20" t="s">
        <v>10</v>
      </c>
      <c r="IC20" t="s">
        <v>10</v>
      </c>
      <c r="ID20" t="s">
        <v>10</v>
      </c>
      <c r="IE20" t="s">
        <v>10</v>
      </c>
      <c r="IF20" t="s">
        <v>10</v>
      </c>
      <c r="IG20" t="s">
        <v>10</v>
      </c>
      <c r="IH20" t="s">
        <v>10</v>
      </c>
      <c r="II20" t="s">
        <v>10</v>
      </c>
      <c r="IJ20" t="s">
        <v>10</v>
      </c>
      <c r="IK20" t="s">
        <v>10</v>
      </c>
      <c r="IL20" t="s">
        <v>10</v>
      </c>
      <c r="IM20" t="s">
        <v>10</v>
      </c>
      <c r="IN20" t="s">
        <v>10</v>
      </c>
      <c r="IO20" t="s">
        <v>10</v>
      </c>
      <c r="IP20" t="s">
        <v>10</v>
      </c>
      <c r="IQ20" t="s">
        <v>10</v>
      </c>
      <c r="IR20" t="s">
        <v>10</v>
      </c>
      <c r="IS20" t="s">
        <v>10</v>
      </c>
      <c r="IT20" t="s">
        <v>10</v>
      </c>
      <c r="IU20" t="s">
        <v>10</v>
      </c>
      <c r="IV20" t="s">
        <v>10</v>
      </c>
      <c r="IW20" t="s">
        <v>10</v>
      </c>
      <c r="IX20" t="s">
        <v>10</v>
      </c>
      <c r="IY20" t="s">
        <v>10</v>
      </c>
      <c r="IZ20" t="s">
        <v>10</v>
      </c>
      <c r="JA20" t="s">
        <v>10</v>
      </c>
      <c r="JB20" t="s">
        <v>10</v>
      </c>
      <c r="JC20" t="s">
        <v>10</v>
      </c>
      <c r="JD20" t="s">
        <v>10</v>
      </c>
      <c r="JE20" t="s">
        <v>10</v>
      </c>
      <c r="JF20" t="s">
        <v>10</v>
      </c>
      <c r="JG20" t="s">
        <v>10</v>
      </c>
      <c r="JH20" t="s">
        <v>10</v>
      </c>
      <c r="JI20" t="s">
        <v>10</v>
      </c>
      <c r="JJ20" t="s">
        <v>10</v>
      </c>
      <c r="JK20" t="s">
        <v>10</v>
      </c>
      <c r="JL20" t="s">
        <v>10</v>
      </c>
      <c r="JM20" t="s">
        <v>10</v>
      </c>
      <c r="JN20" t="s">
        <v>10</v>
      </c>
      <c r="JO20" t="s">
        <v>10</v>
      </c>
      <c r="JP20" t="s">
        <v>10</v>
      </c>
      <c r="JQ20" t="s">
        <v>10</v>
      </c>
      <c r="JR20" t="s">
        <v>10</v>
      </c>
      <c r="JS20" t="s">
        <v>10</v>
      </c>
      <c r="JT20" t="s">
        <v>10</v>
      </c>
      <c r="JU20" t="s">
        <v>10</v>
      </c>
      <c r="JV20" t="s">
        <v>10</v>
      </c>
      <c r="JW20" t="s">
        <v>10</v>
      </c>
      <c r="JX20" t="s">
        <v>10</v>
      </c>
      <c r="JY20" t="s">
        <v>10</v>
      </c>
      <c r="JZ20" t="s">
        <v>10</v>
      </c>
      <c r="KA20" t="s">
        <v>10</v>
      </c>
      <c r="KB20" t="s">
        <v>10</v>
      </c>
      <c r="KC20" t="s">
        <v>10</v>
      </c>
      <c r="KD20" t="s">
        <v>10</v>
      </c>
      <c r="KE20" t="s">
        <v>10</v>
      </c>
      <c r="KF20" t="s">
        <v>10</v>
      </c>
      <c r="KG20" t="s">
        <v>10</v>
      </c>
      <c r="KH20" t="s">
        <v>10</v>
      </c>
      <c r="KI20" t="s">
        <v>10</v>
      </c>
      <c r="KJ20" t="s">
        <v>10</v>
      </c>
      <c r="KK20" t="s">
        <v>10</v>
      </c>
      <c r="KL20" t="s">
        <v>10</v>
      </c>
      <c r="KM20" t="s">
        <v>10</v>
      </c>
      <c r="KN20" t="s">
        <v>10</v>
      </c>
      <c r="KO20" t="s">
        <v>10</v>
      </c>
      <c r="KP20" t="s">
        <v>10</v>
      </c>
      <c r="KQ20" t="s">
        <v>10</v>
      </c>
      <c r="KR20" t="s">
        <v>10</v>
      </c>
      <c r="KS20" t="s">
        <v>10</v>
      </c>
      <c r="KT20" t="s">
        <v>10</v>
      </c>
      <c r="KU20" t="s">
        <v>10</v>
      </c>
      <c r="KV20" t="s">
        <v>10</v>
      </c>
      <c r="KW20" t="s">
        <v>10</v>
      </c>
      <c r="KX20" t="s">
        <v>10</v>
      </c>
      <c r="KY20" t="s">
        <v>10</v>
      </c>
      <c r="KZ20" t="s">
        <v>10</v>
      </c>
      <c r="LA20" t="s">
        <v>10</v>
      </c>
      <c r="LB20" t="s">
        <v>10</v>
      </c>
      <c r="LC20" t="s">
        <v>10</v>
      </c>
      <c r="LD20" t="s">
        <v>10</v>
      </c>
      <c r="LE20" t="s">
        <v>10</v>
      </c>
      <c r="LF20" t="s">
        <v>10</v>
      </c>
      <c r="LG20" t="s">
        <v>10</v>
      </c>
      <c r="LH20" t="s">
        <v>10</v>
      </c>
      <c r="LI20" t="s">
        <v>10</v>
      </c>
      <c r="LJ20" t="s">
        <v>10</v>
      </c>
      <c r="LK20" t="s">
        <v>10</v>
      </c>
      <c r="LL20" t="s">
        <v>10</v>
      </c>
      <c r="LM20" t="s">
        <v>10</v>
      </c>
      <c r="LN20" t="s">
        <v>10</v>
      </c>
      <c r="LO20" t="s">
        <v>10</v>
      </c>
      <c r="LP20" t="s">
        <v>10</v>
      </c>
      <c r="LQ20" t="s">
        <v>10</v>
      </c>
      <c r="LR20" t="s">
        <v>10</v>
      </c>
      <c r="LS20" t="s">
        <v>10</v>
      </c>
      <c r="LT20" t="s">
        <v>10</v>
      </c>
      <c r="LU20" t="s">
        <v>10</v>
      </c>
      <c r="LV20" t="s">
        <v>10</v>
      </c>
      <c r="LW20" t="s">
        <v>10</v>
      </c>
      <c r="LX20" t="s">
        <v>10</v>
      </c>
      <c r="LY20" t="s">
        <v>10</v>
      </c>
      <c r="LZ20" t="s">
        <v>10</v>
      </c>
      <c r="MA20" t="s">
        <v>10</v>
      </c>
      <c r="MB20" t="s">
        <v>10</v>
      </c>
      <c r="MC20" t="s">
        <v>10</v>
      </c>
      <c r="MD20" t="s">
        <v>10</v>
      </c>
      <c r="ME20" t="s">
        <v>10</v>
      </c>
      <c r="MF20" t="s">
        <v>10</v>
      </c>
      <c r="MG20" t="s">
        <v>10</v>
      </c>
      <c r="MH20" t="s">
        <v>10</v>
      </c>
      <c r="MI20" t="s">
        <v>10</v>
      </c>
      <c r="MJ20" t="s">
        <v>10</v>
      </c>
      <c r="MK20" t="s">
        <v>10</v>
      </c>
      <c r="ML20" t="s">
        <v>10</v>
      </c>
      <c r="MM20" t="s">
        <v>10</v>
      </c>
      <c r="MN20" t="s">
        <v>10</v>
      </c>
      <c r="MO20" t="s">
        <v>10</v>
      </c>
      <c r="MP20" t="s">
        <v>10</v>
      </c>
      <c r="MQ20" t="s">
        <v>10</v>
      </c>
      <c r="MR20" t="s">
        <v>10</v>
      </c>
      <c r="MS20" t="s">
        <v>10</v>
      </c>
      <c r="MT20" t="s">
        <v>10</v>
      </c>
      <c r="MU20" t="s">
        <v>10</v>
      </c>
      <c r="MV20" t="s">
        <v>10</v>
      </c>
      <c r="MW20" t="s">
        <v>10</v>
      </c>
      <c r="MX20" t="s">
        <v>10</v>
      </c>
      <c r="MY20" t="s">
        <v>10</v>
      </c>
      <c r="MZ20" t="s">
        <v>10</v>
      </c>
      <c r="NA20" t="s">
        <v>10</v>
      </c>
      <c r="NB20" t="s">
        <v>10</v>
      </c>
      <c r="NC20" t="s">
        <v>10</v>
      </c>
      <c r="ND20" t="s">
        <v>10</v>
      </c>
      <c r="NE20" t="s">
        <v>10</v>
      </c>
      <c r="NF20" t="s">
        <v>10</v>
      </c>
      <c r="NG20" t="s">
        <v>10</v>
      </c>
      <c r="NH20" t="s">
        <v>10</v>
      </c>
      <c r="NI20" t="s">
        <v>10</v>
      </c>
      <c r="NJ20" t="s">
        <v>10</v>
      </c>
      <c r="NK20" t="s">
        <v>10</v>
      </c>
      <c r="NL20" t="s">
        <v>10</v>
      </c>
      <c r="NM20" t="s">
        <v>10</v>
      </c>
      <c r="NN20" t="s">
        <v>10</v>
      </c>
      <c r="NO20" t="s">
        <v>10</v>
      </c>
      <c r="NP20" t="s">
        <v>10</v>
      </c>
      <c r="NQ20" t="s">
        <v>10</v>
      </c>
      <c r="NR20" t="s">
        <v>10</v>
      </c>
      <c r="NS20" t="s">
        <v>10</v>
      </c>
      <c r="NT20" t="s">
        <v>10</v>
      </c>
      <c r="NU20" t="s">
        <v>10</v>
      </c>
      <c r="NV20" t="s">
        <v>10</v>
      </c>
      <c r="NW20" t="s">
        <v>10</v>
      </c>
      <c r="NX20" t="s">
        <v>10</v>
      </c>
      <c r="NY20" t="s">
        <v>10</v>
      </c>
      <c r="NZ20" t="s">
        <v>10</v>
      </c>
      <c r="OA20" t="s">
        <v>10</v>
      </c>
      <c r="OB20" t="s">
        <v>10</v>
      </c>
      <c r="OC20" t="s">
        <v>10</v>
      </c>
      <c r="OD20" t="s">
        <v>10</v>
      </c>
      <c r="OE20" t="s">
        <v>10</v>
      </c>
      <c r="OF20" t="s">
        <v>10</v>
      </c>
      <c r="OG20" t="s">
        <v>10</v>
      </c>
      <c r="OH20" t="s">
        <v>10</v>
      </c>
      <c r="OI20" t="s">
        <v>10</v>
      </c>
      <c r="OJ20" t="s">
        <v>10</v>
      </c>
      <c r="OK20" t="s">
        <v>10</v>
      </c>
      <c r="OL20" t="s">
        <v>10</v>
      </c>
      <c r="OM20" t="s">
        <v>10</v>
      </c>
      <c r="ON20" t="s">
        <v>10</v>
      </c>
      <c r="OO20" t="s">
        <v>10</v>
      </c>
      <c r="OP20" t="s">
        <v>10</v>
      </c>
      <c r="OQ20" t="s">
        <v>10</v>
      </c>
      <c r="OR20" t="s">
        <v>10</v>
      </c>
      <c r="OS20" t="s">
        <v>10</v>
      </c>
      <c r="OT20" t="s">
        <v>10</v>
      </c>
      <c r="OU20" t="s">
        <v>10</v>
      </c>
      <c r="OV20" t="s">
        <v>10</v>
      </c>
      <c r="OW20" t="s">
        <v>10</v>
      </c>
      <c r="OX20" t="s">
        <v>10</v>
      </c>
      <c r="OY20" t="s">
        <v>10</v>
      </c>
      <c r="OZ20" t="s">
        <v>10</v>
      </c>
      <c r="PA20" t="s">
        <v>10</v>
      </c>
      <c r="PB20" t="s">
        <v>10</v>
      </c>
      <c r="PC20" t="s">
        <v>10</v>
      </c>
      <c r="PD20" t="s">
        <v>10</v>
      </c>
      <c r="PE20" t="s">
        <v>10</v>
      </c>
      <c r="PF20" t="s">
        <v>10</v>
      </c>
      <c r="PG20" t="s">
        <v>10</v>
      </c>
      <c r="PH20" t="s">
        <v>10</v>
      </c>
      <c r="PI20" t="s">
        <v>10</v>
      </c>
      <c r="PJ20" t="s">
        <v>10</v>
      </c>
      <c r="PK20" t="s">
        <v>10</v>
      </c>
      <c r="PL20" t="s">
        <v>10</v>
      </c>
      <c r="PM20" t="s">
        <v>10</v>
      </c>
      <c r="PN20" t="s">
        <v>10</v>
      </c>
      <c r="PO20" t="s">
        <v>10</v>
      </c>
      <c r="PP20" t="s">
        <v>10</v>
      </c>
      <c r="PQ20" t="s">
        <v>10</v>
      </c>
      <c r="PR20" t="s">
        <v>10</v>
      </c>
      <c r="PS20" t="s">
        <v>10</v>
      </c>
      <c r="PT20" t="s">
        <v>10</v>
      </c>
      <c r="PU20" t="s">
        <v>10</v>
      </c>
      <c r="PV20" t="s">
        <v>10</v>
      </c>
      <c r="PW20" t="s">
        <v>10</v>
      </c>
      <c r="PX20" t="s">
        <v>10</v>
      </c>
      <c r="PY20" t="s">
        <v>10</v>
      </c>
      <c r="PZ20" t="s">
        <v>10</v>
      </c>
      <c r="QA20" t="s">
        <v>10</v>
      </c>
      <c r="QB20" t="s">
        <v>10</v>
      </c>
      <c r="QC20" t="s">
        <v>10</v>
      </c>
      <c r="QD20" t="s">
        <v>10</v>
      </c>
      <c r="QE20" t="s">
        <v>10</v>
      </c>
      <c r="QF20" t="s">
        <v>10</v>
      </c>
      <c r="QG20" t="s">
        <v>10</v>
      </c>
      <c r="QH20" t="s">
        <v>10</v>
      </c>
      <c r="QI20" t="s">
        <v>10</v>
      </c>
      <c r="QJ20" t="s">
        <v>10</v>
      </c>
      <c r="QK20" t="s">
        <v>10</v>
      </c>
      <c r="QL20" t="s">
        <v>10</v>
      </c>
      <c r="QM20" t="s">
        <v>10</v>
      </c>
      <c r="QN20" t="s">
        <v>10</v>
      </c>
      <c r="QO20" t="s">
        <v>10</v>
      </c>
      <c r="QP20" t="s">
        <v>10</v>
      </c>
      <c r="QQ20" t="s">
        <v>10</v>
      </c>
      <c r="QR20" t="s">
        <v>10</v>
      </c>
      <c r="QS20" t="s">
        <v>10</v>
      </c>
      <c r="QT20" t="s">
        <v>10</v>
      </c>
      <c r="QU20" t="s">
        <v>10</v>
      </c>
      <c r="QV20" t="s">
        <v>10</v>
      </c>
      <c r="QW20" t="s">
        <v>10</v>
      </c>
      <c r="QX20" t="s">
        <v>10</v>
      </c>
      <c r="QY20" t="s">
        <v>10</v>
      </c>
      <c r="QZ20" t="s">
        <v>10</v>
      </c>
      <c r="RA20" t="s">
        <v>10</v>
      </c>
      <c r="RB20" t="s">
        <v>10</v>
      </c>
      <c r="RC20" t="s">
        <v>10</v>
      </c>
      <c r="RD20" t="s">
        <v>10</v>
      </c>
      <c r="RE20" t="s">
        <v>10</v>
      </c>
      <c r="RF20" t="s">
        <v>10</v>
      </c>
      <c r="RG20" t="s">
        <v>10</v>
      </c>
      <c r="RH20" t="s">
        <v>10</v>
      </c>
      <c r="RI20" t="s">
        <v>10</v>
      </c>
      <c r="RJ20" t="s">
        <v>10</v>
      </c>
      <c r="RK20" t="s">
        <v>10</v>
      </c>
      <c r="RL20" t="s">
        <v>10</v>
      </c>
      <c r="RM20" t="s">
        <v>10</v>
      </c>
      <c r="RN20" t="s">
        <v>10</v>
      </c>
      <c r="RO20" t="s">
        <v>10</v>
      </c>
      <c r="RP20" t="s">
        <v>10</v>
      </c>
      <c r="RQ20" t="s">
        <v>10</v>
      </c>
      <c r="RR20" t="s">
        <v>10</v>
      </c>
      <c r="RS20" t="s">
        <v>10</v>
      </c>
      <c r="RT20" t="s">
        <v>10</v>
      </c>
      <c r="RU20" t="s">
        <v>10</v>
      </c>
      <c r="RV20" t="s">
        <v>10</v>
      </c>
      <c r="RW20" t="s">
        <v>10</v>
      </c>
      <c r="RX20" t="s">
        <v>10</v>
      </c>
      <c r="RY20" t="s">
        <v>10</v>
      </c>
      <c r="RZ20" t="s">
        <v>10</v>
      </c>
      <c r="SA20" t="s">
        <v>10</v>
      </c>
      <c r="SB20" t="s">
        <v>10</v>
      </c>
      <c r="SC20" t="s">
        <v>10</v>
      </c>
      <c r="SD20" t="s">
        <v>10</v>
      </c>
      <c r="SE20" t="s">
        <v>10</v>
      </c>
      <c r="SF20" t="s">
        <v>10</v>
      </c>
      <c r="SG20" t="s">
        <v>10</v>
      </c>
      <c r="SH20" t="s">
        <v>10</v>
      </c>
      <c r="SI20" t="s">
        <v>10</v>
      </c>
      <c r="SJ20" t="s">
        <v>10</v>
      </c>
      <c r="SK20" t="s">
        <v>10</v>
      </c>
      <c r="SL20" t="s">
        <v>10</v>
      </c>
      <c r="SM20" t="s">
        <v>10</v>
      </c>
      <c r="SN20" t="s">
        <v>10</v>
      </c>
      <c r="SO20" t="s">
        <v>10</v>
      </c>
      <c r="SP20" t="s">
        <v>10</v>
      </c>
      <c r="SQ20" t="s">
        <v>10</v>
      </c>
      <c r="SR20" t="s">
        <v>10</v>
      </c>
      <c r="SS20" t="s">
        <v>10</v>
      </c>
      <c r="ST20" t="s">
        <v>10</v>
      </c>
      <c r="SU20" t="s">
        <v>10</v>
      </c>
      <c r="SV20" t="s">
        <v>10</v>
      </c>
      <c r="SW20" t="s">
        <v>10</v>
      </c>
      <c r="SX20" t="s">
        <v>10</v>
      </c>
      <c r="SY20" t="s">
        <v>10</v>
      </c>
      <c r="SZ20" t="s">
        <v>10</v>
      </c>
      <c r="TA20" t="s">
        <v>10</v>
      </c>
      <c r="TB20" t="s">
        <v>10</v>
      </c>
      <c r="TC20" t="s">
        <v>10</v>
      </c>
      <c r="TD20" t="s">
        <v>10</v>
      </c>
      <c r="TE20" t="s">
        <v>10</v>
      </c>
      <c r="TF20" t="s">
        <v>10</v>
      </c>
      <c r="TG20" t="s">
        <v>10</v>
      </c>
      <c r="TH20" t="s">
        <v>10</v>
      </c>
      <c r="TI20" t="s">
        <v>10</v>
      </c>
      <c r="TJ20" t="s">
        <v>10</v>
      </c>
      <c r="TK20" t="s">
        <v>10</v>
      </c>
      <c r="TL20" t="s">
        <v>10</v>
      </c>
      <c r="TM20" t="s">
        <v>10</v>
      </c>
      <c r="TN20" t="s">
        <v>10</v>
      </c>
      <c r="TO20" t="s">
        <v>10</v>
      </c>
      <c r="TP20" t="s">
        <v>10</v>
      </c>
      <c r="TQ20" t="s">
        <v>10</v>
      </c>
      <c r="TR20" t="s">
        <v>10</v>
      </c>
      <c r="TS20" t="s">
        <v>10</v>
      </c>
      <c r="TT20" t="s">
        <v>10</v>
      </c>
      <c r="TU20" t="s">
        <v>10</v>
      </c>
      <c r="TV20" t="s">
        <v>10</v>
      </c>
      <c r="TW20" t="s">
        <v>10</v>
      </c>
    </row>
    <row r="21" spans="3:543" x14ac:dyDescent="0.25">
      <c r="C21" s="12" t="s">
        <v>26</v>
      </c>
      <c r="E21" s="6" t="str">
        <f>_xll.BDP(C21,"ticker")&amp;" "&amp;_xll.BDP(C21,"coupon")&amp;" "&amp;TEXT(_xll.BDP(C21,"maturity"),"mm/dd/yy")</f>
        <v>BTPS 2.8 03/01/67</v>
      </c>
      <c r="F21" s="6" cm="1">
        <f t="array" ref="F21">_xll.BDP(C21,$F$16)</f>
        <v>2.51281</v>
      </c>
      <c r="G21" s="6" cm="1">
        <f t="array" ref="G21">_xll.BDP(C21,"YAS_BOND_PX","YAS_BOND_YLD",F21)</f>
        <v>108.16048774491573</v>
      </c>
      <c r="H21" s="6" cm="1">
        <f t="array" aca="1" ref="H21" ca="1">_xll.BDP(C21,"YAS_BOND_PX","YAS_BOND_YLD",F21+S21)</f>
        <v>103.35718427148188</v>
      </c>
      <c r="I21" s="6" cm="1">
        <f t="array" aca="1" ref="I21" ca="1">_xll.BDP(C21,"YAS_BOND_PX","YAS_BOND_YLD",F21-S21)</f>
        <v>113.28243231645158</v>
      </c>
      <c r="J21" s="6">
        <f t="shared" ca="1" si="2"/>
        <v>103.20170092938048</v>
      </c>
      <c r="K21" s="6">
        <f t="shared" ca="1" si="3"/>
        <v>113.11927456045098</v>
      </c>
      <c r="L21" s="6">
        <f t="shared" ca="1" si="4"/>
        <v>0.15932054905100301</v>
      </c>
      <c r="M21" s="16">
        <f t="shared" ca="1" si="5"/>
        <v>0.56660640707902366</v>
      </c>
      <c r="N21" s="10">
        <f t="shared" ca="1" si="6"/>
        <v>2.0150747813467889</v>
      </c>
      <c r="O21" s="14" cm="1">
        <f t="array" ref="O21">_xll.BDP(C21,$O$16)</f>
        <v>28.118381130268943</v>
      </c>
      <c r="P21" s="6"/>
      <c r="Q21" s="6">
        <f t="shared" si="7"/>
        <v>0</v>
      </c>
      <c r="R21" s="20" t="b">
        <f t="shared" ca="1" si="0"/>
        <v>1</v>
      </c>
      <c r="S21" s="21">
        <f t="shared" ca="1" si="1"/>
        <v>0.17635392281517953</v>
      </c>
      <c r="T21" s="8">
        <f>_xll.BDH(C21,$U$11,$U$12,$U$13,"sort=d","dir=h","dts=H","days=w","fill=p","cols=524;rows=1")</f>
        <v>2.5129999999999999</v>
      </c>
      <c r="U21">
        <v>2.536</v>
      </c>
      <c r="V21">
        <v>2.5030000000000001</v>
      </c>
      <c r="W21">
        <v>2.488</v>
      </c>
      <c r="X21">
        <v>2.468</v>
      </c>
      <c r="Y21">
        <v>2.4790000000000001</v>
      </c>
      <c r="Z21">
        <v>2.5129999999999999</v>
      </c>
      <c r="AA21">
        <v>2.4889999999999999</v>
      </c>
      <c r="AB21">
        <v>2.4740000000000002</v>
      </c>
      <c r="AC21">
        <v>2.4700000000000002</v>
      </c>
      <c r="AD21">
        <v>2.4359999999999999</v>
      </c>
      <c r="AE21">
        <v>2.4910000000000001</v>
      </c>
      <c r="AF21">
        <v>2.5419999999999998</v>
      </c>
      <c r="AG21">
        <v>2.516</v>
      </c>
      <c r="AH21">
        <v>2.5289999999999999</v>
      </c>
      <c r="AI21">
        <v>2.5019999999999998</v>
      </c>
      <c r="AJ21">
        <v>2.4780000000000002</v>
      </c>
      <c r="AK21">
        <v>2.4249999999999998</v>
      </c>
      <c r="AL21">
        <v>2.3820000000000001</v>
      </c>
      <c r="AM21">
        <v>2.3490000000000002</v>
      </c>
      <c r="AN21">
        <v>2.3490000000000002</v>
      </c>
      <c r="AO21">
        <v>2.3260000000000001</v>
      </c>
      <c r="AP21">
        <v>2.2810000000000001</v>
      </c>
      <c r="AQ21">
        <v>2.31</v>
      </c>
      <c r="AR21">
        <v>2.302</v>
      </c>
      <c r="AS21">
        <v>2.302</v>
      </c>
      <c r="AT21">
        <v>2.2530000000000001</v>
      </c>
      <c r="AU21">
        <v>2.2320000000000002</v>
      </c>
      <c r="AV21">
        <v>2.181</v>
      </c>
      <c r="AW21">
        <v>2.1379999999999999</v>
      </c>
      <c r="AX21">
        <v>2.2120000000000002</v>
      </c>
      <c r="AY21">
        <v>2.1800000000000002</v>
      </c>
      <c r="AZ21">
        <v>2.198</v>
      </c>
      <c r="BA21">
        <v>2.1850000000000001</v>
      </c>
      <c r="BB21">
        <v>2.2309999999999999</v>
      </c>
      <c r="BC21">
        <v>2.246</v>
      </c>
      <c r="BD21">
        <v>2.2679999999999998</v>
      </c>
      <c r="BE21">
        <v>2.2080000000000002</v>
      </c>
      <c r="BF21">
        <v>2.1869999999999998</v>
      </c>
      <c r="BG21">
        <v>2.218</v>
      </c>
      <c r="BH21">
        <v>2.2320000000000002</v>
      </c>
      <c r="BI21">
        <v>2.2559999999999998</v>
      </c>
      <c r="BJ21">
        <v>2.2400000000000002</v>
      </c>
      <c r="BK21">
        <v>2.2810000000000001</v>
      </c>
      <c r="BL21">
        <v>2.2829999999999999</v>
      </c>
      <c r="BM21">
        <v>2.331</v>
      </c>
      <c r="BN21">
        <v>2.367</v>
      </c>
      <c r="BO21">
        <v>2.3460000000000001</v>
      </c>
      <c r="BP21">
        <v>2.2770000000000001</v>
      </c>
      <c r="BQ21">
        <v>2.19</v>
      </c>
      <c r="BR21">
        <v>2.214</v>
      </c>
      <c r="BS21">
        <v>2.2639999999999998</v>
      </c>
      <c r="BT21">
        <v>2.2519999999999998</v>
      </c>
      <c r="BU21">
        <v>2.2559999999999998</v>
      </c>
      <c r="BV21">
        <v>2.218</v>
      </c>
      <c r="BW21">
        <v>2.2210000000000001</v>
      </c>
      <c r="BX21">
        <v>2.2160000000000002</v>
      </c>
      <c r="BY21">
        <v>2.1219999999999999</v>
      </c>
      <c r="BZ21">
        <v>2.1840000000000002</v>
      </c>
      <c r="CA21">
        <v>2.1619999999999999</v>
      </c>
      <c r="CB21">
        <v>2.1989999999999998</v>
      </c>
      <c r="CC21">
        <v>2.2149999999999999</v>
      </c>
      <c r="CD21">
        <v>2.2229999999999999</v>
      </c>
      <c r="CE21">
        <v>2.274</v>
      </c>
      <c r="CF21">
        <v>2.218</v>
      </c>
      <c r="CG21">
        <v>2.1829999999999998</v>
      </c>
      <c r="CH21">
        <v>2.1320000000000001</v>
      </c>
      <c r="CI21">
        <v>2.2130000000000001</v>
      </c>
      <c r="CJ21">
        <v>2.1880000000000002</v>
      </c>
      <c r="CK21">
        <v>2.1859999999999999</v>
      </c>
      <c r="CL21">
        <v>2.2080000000000002</v>
      </c>
      <c r="CM21">
        <v>2.1970000000000001</v>
      </c>
      <c r="CN21">
        <v>2.214</v>
      </c>
      <c r="CO21">
        <v>2.1520000000000001</v>
      </c>
      <c r="CP21">
        <v>2.1720000000000002</v>
      </c>
      <c r="CQ21">
        <v>2.1349999999999998</v>
      </c>
      <c r="CR21">
        <v>2.1960000000000002</v>
      </c>
      <c r="CS21">
        <v>2.2320000000000002</v>
      </c>
      <c r="CT21">
        <v>2.2410000000000001</v>
      </c>
      <c r="CU21">
        <v>2.2149999999999999</v>
      </c>
      <c r="CV21">
        <v>2.194</v>
      </c>
      <c r="CW21">
        <v>2.2120000000000002</v>
      </c>
      <c r="CX21">
        <v>2.2029999999999998</v>
      </c>
      <c r="CY21">
        <v>2.1739999999999999</v>
      </c>
      <c r="CZ21">
        <v>2.1560000000000001</v>
      </c>
      <c r="DA21">
        <v>2.19</v>
      </c>
      <c r="DB21">
        <v>2.15</v>
      </c>
      <c r="DC21">
        <v>2.1779999999999999</v>
      </c>
      <c r="DD21">
        <v>2.141</v>
      </c>
      <c r="DE21">
        <v>2.13</v>
      </c>
      <c r="DF21">
        <v>2.09</v>
      </c>
      <c r="DG21">
        <v>2.0630000000000002</v>
      </c>
      <c r="DH21">
        <v>2.097</v>
      </c>
      <c r="DI21">
        <v>2.129</v>
      </c>
      <c r="DJ21">
        <v>2.1349999999999998</v>
      </c>
      <c r="DK21">
        <v>2.121</v>
      </c>
      <c r="DL21">
        <v>2.1120000000000001</v>
      </c>
      <c r="DM21">
        <v>2.0630000000000002</v>
      </c>
      <c r="DN21">
        <v>2.0819999999999999</v>
      </c>
      <c r="DO21">
        <v>2.0880000000000001</v>
      </c>
      <c r="DP21">
        <v>2.0529999999999999</v>
      </c>
      <c r="DQ21">
        <v>2.125</v>
      </c>
      <c r="DR21">
        <v>2.1339999999999999</v>
      </c>
      <c r="DS21">
        <v>2.097</v>
      </c>
      <c r="DT21">
        <v>2.1059999999999999</v>
      </c>
      <c r="DU21">
        <v>2.0720000000000001</v>
      </c>
      <c r="DV21">
        <v>2.0880000000000001</v>
      </c>
      <c r="DW21">
        <v>2.1040000000000001</v>
      </c>
      <c r="DX21">
        <v>2.012</v>
      </c>
      <c r="DY21">
        <v>2.032</v>
      </c>
      <c r="DZ21">
        <v>2.069</v>
      </c>
      <c r="EA21">
        <v>2.0710000000000002</v>
      </c>
      <c r="EB21">
        <v>1.9790000000000001</v>
      </c>
      <c r="EC21">
        <v>1.9910000000000001</v>
      </c>
      <c r="ED21">
        <v>1.9590000000000001</v>
      </c>
      <c r="EE21">
        <v>1.964</v>
      </c>
      <c r="EF21">
        <v>1.958</v>
      </c>
      <c r="EG21">
        <v>1.9770000000000001</v>
      </c>
      <c r="EH21">
        <v>1.9750000000000001</v>
      </c>
      <c r="EI21">
        <v>1.96</v>
      </c>
      <c r="EJ21">
        <v>1.9630000000000001</v>
      </c>
      <c r="EK21">
        <v>1.9770000000000001</v>
      </c>
      <c r="EL21">
        <v>1.956</v>
      </c>
      <c r="EM21">
        <v>1.9830000000000001</v>
      </c>
      <c r="EN21">
        <v>2.0169999999999999</v>
      </c>
      <c r="EO21">
        <v>1.986</v>
      </c>
      <c r="EP21">
        <v>2.0049999999999999</v>
      </c>
      <c r="EQ21">
        <v>1.9870000000000001</v>
      </c>
      <c r="ER21">
        <v>1.9850000000000001</v>
      </c>
      <c r="ES21">
        <v>2.0230000000000001</v>
      </c>
      <c r="ET21">
        <v>2.024</v>
      </c>
      <c r="EU21">
        <v>2.012</v>
      </c>
      <c r="EV21">
        <v>2.0099999999999998</v>
      </c>
      <c r="EW21">
        <v>2.016</v>
      </c>
      <c r="EX21">
        <v>1.992</v>
      </c>
      <c r="EY21">
        <v>2.0139999999999998</v>
      </c>
      <c r="EZ21">
        <v>2.0539999999999998</v>
      </c>
      <c r="FA21">
        <v>2.0390000000000001</v>
      </c>
      <c r="FB21">
        <v>2.06</v>
      </c>
      <c r="FC21">
        <v>2.0699999999999998</v>
      </c>
      <c r="FD21">
        <v>2.085</v>
      </c>
      <c r="FE21">
        <v>2.0760000000000001</v>
      </c>
      <c r="FF21">
        <v>2.0859999999999999</v>
      </c>
      <c r="FG21">
        <v>2.105</v>
      </c>
      <c r="FH21">
        <v>2.1240000000000001</v>
      </c>
      <c r="FI21">
        <v>2.1190000000000002</v>
      </c>
      <c r="FJ21">
        <v>2.0939999999999999</v>
      </c>
      <c r="FK21">
        <v>2.101</v>
      </c>
      <c r="FL21">
        <v>2.1560000000000001</v>
      </c>
      <c r="FM21">
        <v>2.133</v>
      </c>
      <c r="FN21">
        <v>2.1640000000000001</v>
      </c>
      <c r="FO21">
        <v>2.1720000000000002</v>
      </c>
      <c r="FP21">
        <v>2.2320000000000002</v>
      </c>
      <c r="FQ21">
        <v>2.23</v>
      </c>
      <c r="FR21">
        <v>2.2650000000000001</v>
      </c>
      <c r="FS21">
        <v>2.1960000000000002</v>
      </c>
      <c r="FT21">
        <v>2.206</v>
      </c>
      <c r="FU21">
        <v>2.2090000000000001</v>
      </c>
      <c r="FV21">
        <v>2.181</v>
      </c>
      <c r="FW21">
        <v>2.1619999999999999</v>
      </c>
      <c r="FX21">
        <v>2.14</v>
      </c>
      <c r="FY21">
        <v>2.1110000000000002</v>
      </c>
      <c r="FZ21">
        <v>2.11</v>
      </c>
      <c r="GA21">
        <v>2.0990000000000002</v>
      </c>
      <c r="GB21">
        <v>2.0699999999999998</v>
      </c>
      <c r="GC21">
        <v>2.121</v>
      </c>
      <c r="GD21">
        <v>2.141</v>
      </c>
      <c r="GE21">
        <v>2.1640000000000001</v>
      </c>
      <c r="GF21">
        <v>2.1970000000000001</v>
      </c>
      <c r="GG21">
        <v>2.1749999999999998</v>
      </c>
      <c r="GH21">
        <v>2.19</v>
      </c>
      <c r="GI21">
        <v>2.177</v>
      </c>
      <c r="GJ21">
        <v>2.1829999999999998</v>
      </c>
      <c r="GK21">
        <v>2.1829999999999998</v>
      </c>
      <c r="GL21">
        <v>2.1869999999999998</v>
      </c>
      <c r="GM21">
        <v>2.202</v>
      </c>
      <c r="GN21">
        <v>2.1840000000000002</v>
      </c>
      <c r="GO21">
        <v>2.2229999999999999</v>
      </c>
      <c r="GP21">
        <v>2.2799999999999998</v>
      </c>
      <c r="GQ21">
        <v>2.286</v>
      </c>
      <c r="GR21">
        <v>2.3210000000000002</v>
      </c>
      <c r="GS21">
        <v>2.391</v>
      </c>
      <c r="GT21">
        <v>2.3919999999999999</v>
      </c>
      <c r="GU21">
        <v>2.4009999999999998</v>
      </c>
      <c r="GV21">
        <v>2.371</v>
      </c>
      <c r="GW21">
        <v>2.359</v>
      </c>
      <c r="GX21">
        <v>2.3319999999999999</v>
      </c>
      <c r="GY21">
        <v>2.2959999999999998</v>
      </c>
      <c r="GZ21">
        <v>2.2440000000000002</v>
      </c>
      <c r="HA21">
        <v>2.274</v>
      </c>
      <c r="HB21">
        <v>2.2320000000000002</v>
      </c>
      <c r="HC21">
        <v>2.2130000000000001</v>
      </c>
      <c r="HD21">
        <v>2.1840000000000002</v>
      </c>
      <c r="HE21">
        <v>2.2000000000000002</v>
      </c>
      <c r="HF21">
        <v>2.2229999999999999</v>
      </c>
      <c r="HG21">
        <v>2.2280000000000002</v>
      </c>
      <c r="HH21">
        <v>2.1829999999999998</v>
      </c>
      <c r="HI21">
        <v>2.1760000000000002</v>
      </c>
      <c r="HJ21">
        <v>2.1549999999999998</v>
      </c>
      <c r="HK21">
        <v>2.1379999999999999</v>
      </c>
      <c r="HL21">
        <v>2.11</v>
      </c>
      <c r="HM21">
        <v>2.1120000000000001</v>
      </c>
      <c r="HN21">
        <v>2.1419999999999999</v>
      </c>
      <c r="HO21">
        <v>2.1429999999999998</v>
      </c>
      <c r="HP21">
        <v>2.1059999999999999</v>
      </c>
      <c r="HQ21">
        <v>2.0859999999999999</v>
      </c>
      <c r="HR21">
        <v>2.133</v>
      </c>
      <c r="HS21">
        <v>2.0979999999999999</v>
      </c>
      <c r="HT21">
        <v>2.0760000000000001</v>
      </c>
      <c r="HU21">
        <v>2.0609999999999999</v>
      </c>
      <c r="HV21">
        <v>2.0049999999999999</v>
      </c>
      <c r="HW21">
        <v>2.0289999999999999</v>
      </c>
      <c r="HX21">
        <v>2.0310000000000001</v>
      </c>
      <c r="HY21">
        <v>1.944</v>
      </c>
      <c r="HZ21">
        <v>1.944</v>
      </c>
      <c r="IA21">
        <v>1.944</v>
      </c>
      <c r="IB21">
        <v>1.98</v>
      </c>
      <c r="IC21">
        <v>1.996</v>
      </c>
      <c r="ID21">
        <v>1.964</v>
      </c>
      <c r="IE21">
        <v>1.9370000000000001</v>
      </c>
      <c r="IF21">
        <v>1.897</v>
      </c>
      <c r="IG21">
        <v>1.9139999999999999</v>
      </c>
      <c r="IH21">
        <v>1.93</v>
      </c>
      <c r="II21">
        <v>1.9750000000000001</v>
      </c>
      <c r="IJ21">
        <v>1.9850000000000001</v>
      </c>
      <c r="IK21">
        <v>1.994</v>
      </c>
      <c r="IL21">
        <v>1.978</v>
      </c>
      <c r="IM21">
        <v>1.8859999999999999</v>
      </c>
      <c r="IN21">
        <v>1.861</v>
      </c>
      <c r="IO21">
        <v>1.8779999999999999</v>
      </c>
      <c r="IP21">
        <v>1.845</v>
      </c>
      <c r="IQ21">
        <v>1.911</v>
      </c>
      <c r="IR21">
        <v>1.9279999999999999</v>
      </c>
      <c r="IS21">
        <v>1.9890000000000001</v>
      </c>
      <c r="IT21">
        <v>1.996</v>
      </c>
      <c r="IU21">
        <v>1.98</v>
      </c>
      <c r="IV21">
        <v>1.988</v>
      </c>
      <c r="IW21">
        <v>1.915</v>
      </c>
      <c r="IX21">
        <v>1.8779999999999999</v>
      </c>
      <c r="IY21">
        <v>1.9590000000000001</v>
      </c>
      <c r="IZ21">
        <v>2.0150000000000001</v>
      </c>
      <c r="JA21">
        <v>1.929</v>
      </c>
      <c r="JB21">
        <v>1.8720000000000001</v>
      </c>
      <c r="JC21">
        <v>1.819</v>
      </c>
      <c r="JD21">
        <v>1.8480000000000001</v>
      </c>
      <c r="JE21">
        <v>1.8620000000000001</v>
      </c>
      <c r="JF21">
        <v>1.7949999999999999</v>
      </c>
      <c r="JG21">
        <v>1.7769999999999999</v>
      </c>
      <c r="JH21">
        <v>1.7450000000000001</v>
      </c>
      <c r="JI21">
        <v>1.722</v>
      </c>
      <c r="JJ21">
        <v>1.6970000000000001</v>
      </c>
      <c r="JK21">
        <v>1.7230000000000001</v>
      </c>
      <c r="JL21">
        <v>1.73</v>
      </c>
      <c r="JM21">
        <v>1.728</v>
      </c>
      <c r="JN21">
        <v>1.7370000000000001</v>
      </c>
      <c r="JO21">
        <v>1.7430000000000001</v>
      </c>
      <c r="JP21">
        <v>1.7669999999999999</v>
      </c>
      <c r="JQ21">
        <v>1.8149999999999999</v>
      </c>
      <c r="JR21">
        <v>1.7889999999999999</v>
      </c>
      <c r="JS21">
        <v>1.806</v>
      </c>
      <c r="JT21">
        <v>1.7969999999999999</v>
      </c>
      <c r="JU21">
        <v>1.819</v>
      </c>
      <c r="JV21">
        <v>1.8029999999999999</v>
      </c>
      <c r="JW21">
        <v>1.83</v>
      </c>
      <c r="JX21">
        <v>1.895</v>
      </c>
      <c r="JY21">
        <v>1.85</v>
      </c>
      <c r="JZ21">
        <v>1.782</v>
      </c>
      <c r="KA21">
        <v>1.7589999999999999</v>
      </c>
      <c r="KB21">
        <v>1.7909999999999999</v>
      </c>
      <c r="KC21">
        <v>1.7729999999999999</v>
      </c>
      <c r="KD21">
        <v>1.794</v>
      </c>
      <c r="KE21">
        <v>1.762</v>
      </c>
      <c r="KF21">
        <v>1.8140000000000001</v>
      </c>
      <c r="KG21">
        <v>1.73</v>
      </c>
      <c r="KH21">
        <v>1.7</v>
      </c>
      <c r="KI21">
        <v>1.732</v>
      </c>
      <c r="KJ21">
        <v>1.73</v>
      </c>
      <c r="KK21">
        <v>1.7230000000000001</v>
      </c>
      <c r="KL21">
        <v>1.7150000000000001</v>
      </c>
      <c r="KM21">
        <v>1.7250000000000001</v>
      </c>
      <c r="KN21">
        <v>1.7250000000000001</v>
      </c>
      <c r="KO21">
        <v>1.7250000000000001</v>
      </c>
      <c r="KP21">
        <v>1.73</v>
      </c>
      <c r="KQ21">
        <v>1.714</v>
      </c>
      <c r="KR21">
        <v>1.744</v>
      </c>
      <c r="KS21">
        <v>1.744</v>
      </c>
      <c r="KT21">
        <v>1.744</v>
      </c>
      <c r="KU21">
        <v>1.718</v>
      </c>
      <c r="KV21">
        <v>1.7330000000000001</v>
      </c>
      <c r="KW21">
        <v>1.73</v>
      </c>
      <c r="KX21">
        <v>1.7150000000000001</v>
      </c>
      <c r="KY21">
        <v>1.718</v>
      </c>
      <c r="KZ21">
        <v>1.7010000000000001</v>
      </c>
      <c r="LA21">
        <v>1.7230000000000001</v>
      </c>
      <c r="LB21">
        <v>1.7310000000000001</v>
      </c>
      <c r="LC21">
        <v>1.7390000000000001</v>
      </c>
      <c r="LD21">
        <v>1.752</v>
      </c>
      <c r="LE21">
        <v>1.762</v>
      </c>
      <c r="LF21">
        <v>1.7749999999999999</v>
      </c>
      <c r="LG21">
        <v>1.7909999999999999</v>
      </c>
      <c r="LH21">
        <v>1.7749999999999999</v>
      </c>
      <c r="LI21">
        <v>1.8169999999999999</v>
      </c>
      <c r="LJ21">
        <v>1.8520000000000001</v>
      </c>
      <c r="LK21">
        <v>1.794</v>
      </c>
      <c r="LL21">
        <v>1.7569999999999999</v>
      </c>
      <c r="LM21">
        <v>1.764</v>
      </c>
      <c r="LN21">
        <v>1.7769999999999999</v>
      </c>
      <c r="LO21">
        <v>1.78</v>
      </c>
      <c r="LP21">
        <v>1.7869999999999999</v>
      </c>
      <c r="LQ21">
        <v>1.7889999999999999</v>
      </c>
      <c r="LR21">
        <v>1.788</v>
      </c>
      <c r="LS21">
        <v>1.792</v>
      </c>
      <c r="LT21">
        <v>1.784</v>
      </c>
      <c r="LU21">
        <v>1.7949999999999999</v>
      </c>
      <c r="LV21">
        <v>1.8049999999999999</v>
      </c>
      <c r="LW21">
        <v>1.829</v>
      </c>
      <c r="LX21">
        <v>1.875</v>
      </c>
      <c r="LY21">
        <v>1.9059999999999999</v>
      </c>
      <c r="LZ21">
        <v>1.881</v>
      </c>
      <c r="MA21">
        <v>1.766</v>
      </c>
      <c r="MB21">
        <v>1.778</v>
      </c>
      <c r="MC21">
        <v>1.7989999999999999</v>
      </c>
      <c r="MD21">
        <v>1.839</v>
      </c>
      <c r="ME21">
        <v>1.855</v>
      </c>
      <c r="MF21">
        <v>1.855</v>
      </c>
      <c r="MG21">
        <v>1.839</v>
      </c>
      <c r="MH21">
        <v>1.8919999999999999</v>
      </c>
      <c r="MI21">
        <v>1.847</v>
      </c>
      <c r="MJ21">
        <v>1.891</v>
      </c>
      <c r="MK21">
        <v>1.9259999999999999</v>
      </c>
      <c r="ML21">
        <v>1.958</v>
      </c>
      <c r="MM21">
        <v>1.923</v>
      </c>
      <c r="MN21">
        <v>1.8460000000000001</v>
      </c>
      <c r="MO21">
        <v>1.831</v>
      </c>
      <c r="MP21">
        <v>1.758</v>
      </c>
      <c r="MQ21">
        <v>1.798</v>
      </c>
      <c r="MR21">
        <v>1.748</v>
      </c>
      <c r="MS21">
        <v>1.748</v>
      </c>
      <c r="MT21">
        <v>1.782</v>
      </c>
      <c r="MU21">
        <v>1.86</v>
      </c>
      <c r="MV21">
        <v>1.9219999999999999</v>
      </c>
      <c r="MW21">
        <v>1.9450000000000001</v>
      </c>
      <c r="MX21">
        <v>1.9410000000000001</v>
      </c>
      <c r="MY21">
        <v>1.9590000000000001</v>
      </c>
      <c r="MZ21">
        <v>1.94</v>
      </c>
      <c r="NA21">
        <v>1.972</v>
      </c>
      <c r="NB21">
        <v>2.0009999999999999</v>
      </c>
      <c r="NC21">
        <v>1.9890000000000001</v>
      </c>
      <c r="ND21">
        <v>2.0099999999999998</v>
      </c>
      <c r="NE21">
        <v>2.0139999999999998</v>
      </c>
      <c r="NF21">
        <v>2.032</v>
      </c>
      <c r="NG21">
        <v>2.0150000000000001</v>
      </c>
      <c r="NH21">
        <v>2.036</v>
      </c>
      <c r="NI21">
        <v>2.077</v>
      </c>
      <c r="NJ21">
        <v>2.117</v>
      </c>
      <c r="NK21">
        <v>2.1059999999999999</v>
      </c>
      <c r="NL21">
        <v>2.1080000000000001</v>
      </c>
      <c r="NM21">
        <v>2.129</v>
      </c>
      <c r="NN21">
        <v>2.1440000000000001</v>
      </c>
      <c r="NO21">
        <v>2.165</v>
      </c>
      <c r="NP21">
        <v>2.1970000000000001</v>
      </c>
      <c r="NQ21">
        <v>2.2069999999999999</v>
      </c>
      <c r="NR21">
        <v>2.2229999999999999</v>
      </c>
      <c r="NS21">
        <v>2.2370000000000001</v>
      </c>
      <c r="NT21">
        <v>2.198</v>
      </c>
      <c r="NU21">
        <v>2.1539999999999999</v>
      </c>
      <c r="NV21">
        <v>2.1579999999999999</v>
      </c>
      <c r="NW21">
        <v>2.222</v>
      </c>
      <c r="NX21">
        <v>2.2679999999999998</v>
      </c>
      <c r="NY21">
        <v>2.2240000000000002</v>
      </c>
      <c r="NZ21">
        <v>2.2040000000000002</v>
      </c>
      <c r="OA21">
        <v>2.1949999999999998</v>
      </c>
      <c r="OB21">
        <v>2.2000000000000002</v>
      </c>
      <c r="OC21">
        <v>2.1150000000000002</v>
      </c>
      <c r="OD21">
        <v>2.1190000000000002</v>
      </c>
      <c r="OE21">
        <v>2.0939999999999999</v>
      </c>
      <c r="OF21">
        <v>2.0939999999999999</v>
      </c>
      <c r="OG21">
        <v>2.1040000000000001</v>
      </c>
      <c r="OH21">
        <v>2.1059999999999999</v>
      </c>
      <c r="OI21">
        <v>2.1509999999999998</v>
      </c>
      <c r="OJ21">
        <v>2.17</v>
      </c>
      <c r="OK21">
        <v>2.133</v>
      </c>
      <c r="OL21">
        <v>2.1160000000000001</v>
      </c>
      <c r="OM21">
        <v>2.0950000000000002</v>
      </c>
      <c r="ON21">
        <v>2.1</v>
      </c>
      <c r="OO21">
        <v>2.1160000000000001</v>
      </c>
      <c r="OP21">
        <v>2.1459999999999999</v>
      </c>
      <c r="OQ21">
        <v>2.1280000000000001</v>
      </c>
      <c r="OR21">
        <v>2.1779999999999999</v>
      </c>
      <c r="OS21">
        <v>2.1880000000000002</v>
      </c>
      <c r="OT21">
        <v>2.1549999999999998</v>
      </c>
      <c r="OU21">
        <v>2.1749999999999998</v>
      </c>
      <c r="OV21">
        <v>2.1819999999999999</v>
      </c>
      <c r="OW21">
        <v>2.17</v>
      </c>
      <c r="OX21">
        <v>2.1709999999999998</v>
      </c>
      <c r="OY21">
        <v>2.169</v>
      </c>
      <c r="OZ21">
        <v>2.2170000000000001</v>
      </c>
      <c r="PA21">
        <v>2.2610000000000001</v>
      </c>
      <c r="PB21">
        <v>2.258</v>
      </c>
      <c r="PC21">
        <v>2.31</v>
      </c>
      <c r="PD21">
        <v>2.3239999999999998</v>
      </c>
      <c r="PE21">
        <v>2.3359999999999999</v>
      </c>
      <c r="PF21">
        <v>2.347</v>
      </c>
      <c r="PG21">
        <v>2.3780000000000001</v>
      </c>
      <c r="PH21">
        <v>2.3650000000000002</v>
      </c>
      <c r="PI21">
        <v>2.3759999999999999</v>
      </c>
      <c r="PJ21">
        <v>2.3660000000000001</v>
      </c>
      <c r="PK21">
        <v>2.371</v>
      </c>
      <c r="PL21">
        <v>2.3980000000000001</v>
      </c>
      <c r="PM21">
        <v>2.4060000000000001</v>
      </c>
      <c r="PN21">
        <v>2.3860000000000001</v>
      </c>
      <c r="PO21">
        <v>2.4300000000000002</v>
      </c>
      <c r="PP21">
        <v>2.4079999999999999</v>
      </c>
      <c r="PQ21">
        <v>2.4350000000000001</v>
      </c>
      <c r="PR21">
        <v>2.4340000000000002</v>
      </c>
      <c r="PS21">
        <v>2.448</v>
      </c>
      <c r="PT21">
        <v>2.4500000000000002</v>
      </c>
      <c r="PU21">
        <v>2.4689999999999999</v>
      </c>
      <c r="PV21">
        <v>2.488</v>
      </c>
      <c r="PW21">
        <v>2.528</v>
      </c>
      <c r="PX21">
        <v>2.5499999999999998</v>
      </c>
      <c r="PY21">
        <v>2.5590000000000002</v>
      </c>
      <c r="PZ21">
        <v>2.5470000000000002</v>
      </c>
      <c r="QA21">
        <v>2.5819999999999999</v>
      </c>
      <c r="QB21">
        <v>2.5630000000000002</v>
      </c>
      <c r="QC21">
        <v>2.6070000000000002</v>
      </c>
      <c r="QD21">
        <v>2.6440000000000001</v>
      </c>
      <c r="QE21">
        <v>2.5990000000000002</v>
      </c>
      <c r="QF21">
        <v>2.5649999999999999</v>
      </c>
      <c r="QG21">
        <v>2.5659999999999998</v>
      </c>
      <c r="QH21">
        <v>2.552</v>
      </c>
      <c r="QI21">
        <v>2.6379999999999999</v>
      </c>
      <c r="QJ21">
        <v>2.59</v>
      </c>
      <c r="QK21">
        <v>2.5750000000000002</v>
      </c>
      <c r="QL21">
        <v>2.5640000000000001</v>
      </c>
      <c r="QM21">
        <v>2.5350000000000001</v>
      </c>
      <c r="QN21">
        <v>2.5720000000000001</v>
      </c>
      <c r="QO21">
        <v>2.6</v>
      </c>
      <c r="QP21">
        <v>2.6179999999999999</v>
      </c>
      <c r="QQ21">
        <v>2.621</v>
      </c>
      <c r="QR21">
        <v>2.6720000000000002</v>
      </c>
      <c r="QS21">
        <v>2.6949999999999998</v>
      </c>
      <c r="QT21">
        <v>2.7080000000000002</v>
      </c>
      <c r="QU21">
        <v>2.7</v>
      </c>
      <c r="QV21">
        <v>2.8250000000000002</v>
      </c>
      <c r="QW21">
        <v>2.8</v>
      </c>
      <c r="QX21">
        <v>2.7909999999999999</v>
      </c>
      <c r="QY21">
        <v>2.8559999999999999</v>
      </c>
      <c r="QZ21">
        <v>2.8540000000000001</v>
      </c>
      <c r="RA21">
        <v>2.802</v>
      </c>
      <c r="RB21">
        <v>2.8650000000000002</v>
      </c>
      <c r="RC21">
        <v>2.8759999999999999</v>
      </c>
      <c r="RD21">
        <v>2.7850000000000001</v>
      </c>
      <c r="RE21">
        <v>2.734</v>
      </c>
      <c r="RF21">
        <v>2.7210000000000001</v>
      </c>
      <c r="RG21">
        <v>2.7210000000000001</v>
      </c>
      <c r="RH21">
        <v>2.6989999999999998</v>
      </c>
      <c r="RI21">
        <v>2.6760000000000002</v>
      </c>
      <c r="RJ21">
        <v>2.6909999999999998</v>
      </c>
      <c r="RK21">
        <v>2.7770000000000001</v>
      </c>
      <c r="RL21">
        <v>2.9079999999999999</v>
      </c>
      <c r="RM21">
        <v>3.028</v>
      </c>
      <c r="RN21">
        <v>3.0419999999999998</v>
      </c>
      <c r="RO21">
        <v>2.7930000000000001</v>
      </c>
      <c r="RP21">
        <v>2.6669999999999998</v>
      </c>
      <c r="RQ21">
        <v>2.7309999999999999</v>
      </c>
      <c r="RR21">
        <v>2.762</v>
      </c>
      <c r="RS21">
        <v>2.7519999999999998</v>
      </c>
      <c r="RT21">
        <v>2.6339999999999999</v>
      </c>
      <c r="RU21">
        <v>2.6339999999999999</v>
      </c>
      <c r="RV21">
        <v>2.6339999999999999</v>
      </c>
      <c r="RW21">
        <v>2.6720000000000002</v>
      </c>
      <c r="RX21">
        <v>2.6709999999999998</v>
      </c>
      <c r="RY21">
        <v>2.5710000000000002</v>
      </c>
      <c r="RZ21">
        <v>2.6120000000000001</v>
      </c>
      <c r="SA21">
        <v>2.5609999999999999</v>
      </c>
      <c r="SB21">
        <v>2.6019999999999999</v>
      </c>
      <c r="SC21">
        <v>2.609</v>
      </c>
      <c r="SD21">
        <v>2.5619999999999998</v>
      </c>
      <c r="SE21">
        <v>2.464</v>
      </c>
      <c r="SF21">
        <v>2.41</v>
      </c>
      <c r="SG21">
        <v>2.617</v>
      </c>
      <c r="SH21">
        <v>2.5819999999999999</v>
      </c>
      <c r="SI21">
        <v>2.5760000000000001</v>
      </c>
      <c r="SJ21">
        <v>2.6150000000000002</v>
      </c>
      <c r="SK21">
        <v>2.6280000000000001</v>
      </c>
      <c r="SL21">
        <v>2.9350000000000001</v>
      </c>
      <c r="SM21">
        <v>2.8490000000000002</v>
      </c>
      <c r="SN21">
        <v>2.7839999999999998</v>
      </c>
      <c r="SO21">
        <v>2.581</v>
      </c>
      <c r="SP21">
        <v>2.6240000000000001</v>
      </c>
      <c r="SQ21">
        <v>2.2400000000000002</v>
      </c>
      <c r="SR21">
        <v>2.391</v>
      </c>
      <c r="SS21">
        <v>2.4510000000000001</v>
      </c>
      <c r="ST21">
        <v>2.2389999999999999</v>
      </c>
      <c r="SU21">
        <v>2.262</v>
      </c>
      <c r="SV21">
        <v>2.2040000000000002</v>
      </c>
      <c r="SW21">
        <v>2.1869999999999998</v>
      </c>
      <c r="SX21">
        <v>2.3039999999999998</v>
      </c>
      <c r="SY21">
        <v>2.2959999999999998</v>
      </c>
      <c r="SZ21">
        <v>2.2930000000000001</v>
      </c>
      <c r="TA21">
        <v>2.2120000000000002</v>
      </c>
      <c r="TB21">
        <v>2.1880000000000002</v>
      </c>
      <c r="TC21">
        <v>2.1749999999999998</v>
      </c>
      <c r="TD21">
        <v>2.1240000000000001</v>
      </c>
      <c r="TE21">
        <v>2.12</v>
      </c>
      <c r="TF21">
        <v>2.1659999999999999</v>
      </c>
      <c r="TG21">
        <v>2.1619999999999999</v>
      </c>
      <c r="TH21">
        <v>2.145</v>
      </c>
      <c r="TI21">
        <v>2.1560000000000001</v>
      </c>
      <c r="TJ21">
        <v>2.14</v>
      </c>
      <c r="TK21">
        <v>2.1640000000000001</v>
      </c>
      <c r="TL21">
        <v>2.2309999999999999</v>
      </c>
      <c r="TM21">
        <v>2.218</v>
      </c>
      <c r="TN21">
        <v>2.2090000000000001</v>
      </c>
      <c r="TO21">
        <v>2.2389999999999999</v>
      </c>
      <c r="TP21">
        <v>2.2530000000000001</v>
      </c>
      <c r="TQ21">
        <v>2.234</v>
      </c>
      <c r="TR21">
        <v>2.234</v>
      </c>
      <c r="TS21">
        <v>2.19</v>
      </c>
      <c r="TT21">
        <v>2.1920000000000002</v>
      </c>
      <c r="TU21">
        <v>2.218</v>
      </c>
      <c r="TV21">
        <v>2.298</v>
      </c>
      <c r="TW21">
        <v>2.327</v>
      </c>
    </row>
    <row r="22" spans="3:543" x14ac:dyDescent="0.25">
      <c r="C22" s="12" t="s">
        <v>27</v>
      </c>
      <c r="E22" s="6" t="str">
        <f>_xll.BDP(C22,"ticker")&amp;" "&amp;_xll.BDP(C22,"coupon")&amp;" "&amp;TEXT(_xll.BDP(C22,"maturity"),"mm/dd/yy")</f>
        <v>BTPS 2.15 09/01/52</v>
      </c>
      <c r="F22" s="6" cm="1">
        <f t="array" ref="F22">_xll.BDP(C22,$F$16)</f>
        <v>2.1971020000000001</v>
      </c>
      <c r="G22" s="6" cm="1">
        <f t="array" ref="G22">_xll.BDP(C22,"YAS_BOND_PX","YAS_BOND_YLD",F22)</f>
        <v>99.214998864283999</v>
      </c>
      <c r="H22" s="6" t="e" cm="1">
        <f t="array" aca="1" ref="H22" ca="1">_xll.BDP(C22,"YAS_BOND_PX","YAS_BOND_YLD",F22+S22)</f>
        <v>#N/A</v>
      </c>
      <c r="I22" s="6" t="e" cm="1">
        <f t="array" aca="1" ref="I22" ca="1">_xll.BDP(C22,"YAS_BOND_PX","YAS_BOND_YLD",F22-S22)</f>
        <v>#N/A</v>
      </c>
      <c r="J22" s="6" t="e">
        <f t="shared" ca="1" si="2"/>
        <v>#N/A</v>
      </c>
      <c r="K22" s="6" t="e">
        <f t="shared" ca="1" si="3"/>
        <v>#N/A</v>
      </c>
      <c r="L22" s="6" t="e">
        <f t="shared" ca="1" si="4"/>
        <v>#N/A</v>
      </c>
      <c r="M22" s="16" t="e">
        <f t="shared" ca="1" si="5"/>
        <v>#N/A</v>
      </c>
      <c r="N22" s="10" t="e">
        <f t="shared" ca="1" si="6"/>
        <v>#N/A</v>
      </c>
      <c r="O22" s="14" cm="1">
        <f t="array" ref="O22">_xll.BDP(C22,$O$16)</f>
        <v>21.873502676991308</v>
      </c>
      <c r="P22" s="6"/>
      <c r="Q22" s="6">
        <f t="shared" si="7"/>
        <v>0</v>
      </c>
      <c r="R22" s="20" t="b">
        <f t="shared" ca="1" si="0"/>
        <v>0</v>
      </c>
      <c r="S22" s="21" t="e">
        <f t="shared" ca="1" si="1"/>
        <v>#N/A</v>
      </c>
      <c r="T22" s="8">
        <f>_xll.BDH(C22,$U$11,$U$12,$U$13,"sort=d","dir=h","dts=H","days=w","fill=p","cols=524;rows=1")</f>
        <v>2.1970000000000001</v>
      </c>
      <c r="U22">
        <v>2.2170000000000001</v>
      </c>
      <c r="V22">
        <v>2.1640000000000001</v>
      </c>
      <c r="W22">
        <v>2.1509999999999998</v>
      </c>
      <c r="X22">
        <v>2.1349999999999998</v>
      </c>
      <c r="Y22">
        <v>2.1440000000000001</v>
      </c>
      <c r="Z22">
        <v>2.1840000000000002</v>
      </c>
      <c r="AA22">
        <v>2.165</v>
      </c>
      <c r="AB22">
        <v>2.1480000000000001</v>
      </c>
      <c r="AC22">
        <v>2.14</v>
      </c>
      <c r="AD22">
        <v>2.0880000000000001</v>
      </c>
      <c r="AE22">
        <v>2.145</v>
      </c>
      <c r="AF22">
        <v>2.1989999999999998</v>
      </c>
      <c r="AG22">
        <v>2.1880000000000002</v>
      </c>
      <c r="AH22">
        <v>2.2200000000000002</v>
      </c>
      <c r="AI22">
        <v>2.1859999999999999</v>
      </c>
      <c r="AJ22" t="s">
        <v>10</v>
      </c>
      <c r="AK22" t="s">
        <v>10</v>
      </c>
      <c r="AL22" t="s">
        <v>10</v>
      </c>
      <c r="AM22" t="s">
        <v>10</v>
      </c>
      <c r="AN22" t="s">
        <v>10</v>
      </c>
      <c r="AO22" t="s">
        <v>10</v>
      </c>
      <c r="AP22" t="s">
        <v>10</v>
      </c>
      <c r="AQ22" t="s">
        <v>10</v>
      </c>
      <c r="AR22" t="s">
        <v>10</v>
      </c>
      <c r="AS22" t="s">
        <v>10</v>
      </c>
      <c r="AT22" t="s">
        <v>10</v>
      </c>
      <c r="AU22" t="s">
        <v>10</v>
      </c>
      <c r="AV22" t="s">
        <v>10</v>
      </c>
      <c r="AW22" t="s">
        <v>10</v>
      </c>
      <c r="AX22" t="s">
        <v>10</v>
      </c>
      <c r="AY22" t="s">
        <v>10</v>
      </c>
      <c r="AZ22" t="s">
        <v>10</v>
      </c>
      <c r="BA22" t="s">
        <v>10</v>
      </c>
      <c r="BB22" t="s">
        <v>10</v>
      </c>
      <c r="BC22" t="s">
        <v>10</v>
      </c>
      <c r="BD22" t="s">
        <v>10</v>
      </c>
      <c r="BE22" t="s">
        <v>10</v>
      </c>
      <c r="BF22" t="s">
        <v>10</v>
      </c>
      <c r="BG22" t="s">
        <v>10</v>
      </c>
      <c r="BH22" t="s">
        <v>10</v>
      </c>
      <c r="BI22" t="s">
        <v>10</v>
      </c>
      <c r="BJ22" t="s">
        <v>10</v>
      </c>
      <c r="BK22" t="s">
        <v>10</v>
      </c>
      <c r="BL22" t="s">
        <v>10</v>
      </c>
      <c r="BM22" t="s">
        <v>10</v>
      </c>
      <c r="BN22" t="s">
        <v>10</v>
      </c>
      <c r="BO22" t="s">
        <v>10</v>
      </c>
      <c r="BP22" t="s">
        <v>10</v>
      </c>
      <c r="BQ22" t="s">
        <v>10</v>
      </c>
      <c r="BR22" t="s">
        <v>10</v>
      </c>
      <c r="BS22" t="s">
        <v>10</v>
      </c>
      <c r="BT22" t="s">
        <v>10</v>
      </c>
      <c r="BU22" t="s">
        <v>10</v>
      </c>
      <c r="BV22" t="s">
        <v>10</v>
      </c>
      <c r="BW22" t="s">
        <v>10</v>
      </c>
      <c r="BX22" t="s">
        <v>10</v>
      </c>
      <c r="BY22" t="s">
        <v>10</v>
      </c>
      <c r="BZ22" t="s">
        <v>10</v>
      </c>
      <c r="CA22" t="s">
        <v>10</v>
      </c>
      <c r="CB22" t="s">
        <v>10</v>
      </c>
      <c r="CC22" t="s">
        <v>10</v>
      </c>
      <c r="CD22" t="s">
        <v>10</v>
      </c>
      <c r="CE22" t="s">
        <v>10</v>
      </c>
      <c r="CF22" t="s">
        <v>10</v>
      </c>
      <c r="CG22" t="s">
        <v>10</v>
      </c>
      <c r="CH22" t="s">
        <v>10</v>
      </c>
      <c r="CI22" t="s">
        <v>10</v>
      </c>
      <c r="CJ22" t="s">
        <v>10</v>
      </c>
      <c r="CK22" t="s">
        <v>10</v>
      </c>
      <c r="CL22" t="s">
        <v>10</v>
      </c>
      <c r="CM22" t="s">
        <v>10</v>
      </c>
      <c r="CN22" t="s">
        <v>10</v>
      </c>
      <c r="CO22" t="s">
        <v>10</v>
      </c>
      <c r="CP22" t="s">
        <v>10</v>
      </c>
      <c r="CQ22" t="s">
        <v>10</v>
      </c>
      <c r="CR22" t="s">
        <v>10</v>
      </c>
      <c r="CS22" t="s">
        <v>10</v>
      </c>
      <c r="CT22" t="s">
        <v>10</v>
      </c>
      <c r="CU22" t="s">
        <v>10</v>
      </c>
      <c r="CV22" t="s">
        <v>10</v>
      </c>
      <c r="CW22" t="s">
        <v>10</v>
      </c>
      <c r="CX22" t="s">
        <v>10</v>
      </c>
      <c r="CY22" t="s">
        <v>10</v>
      </c>
      <c r="CZ22" t="s">
        <v>10</v>
      </c>
      <c r="DA22" t="s">
        <v>10</v>
      </c>
      <c r="DB22" t="s">
        <v>10</v>
      </c>
      <c r="DC22" t="s">
        <v>10</v>
      </c>
      <c r="DD22" t="s">
        <v>10</v>
      </c>
      <c r="DE22" t="s">
        <v>10</v>
      </c>
      <c r="DF22" t="s">
        <v>10</v>
      </c>
      <c r="DG22" t="s">
        <v>10</v>
      </c>
      <c r="DH22" t="s">
        <v>10</v>
      </c>
      <c r="DI22" t="s">
        <v>10</v>
      </c>
      <c r="DJ22" t="s">
        <v>10</v>
      </c>
      <c r="DK22" t="s">
        <v>10</v>
      </c>
      <c r="DL22" t="s">
        <v>10</v>
      </c>
      <c r="DM22" t="s">
        <v>10</v>
      </c>
      <c r="DN22" t="s">
        <v>10</v>
      </c>
      <c r="DO22" t="s">
        <v>10</v>
      </c>
      <c r="DP22" t="s">
        <v>10</v>
      </c>
      <c r="DQ22" t="s">
        <v>10</v>
      </c>
      <c r="DR22" t="s">
        <v>10</v>
      </c>
      <c r="DS22" t="s">
        <v>10</v>
      </c>
      <c r="DT22" t="s">
        <v>10</v>
      </c>
      <c r="DU22" t="s">
        <v>10</v>
      </c>
      <c r="DV22" t="s">
        <v>10</v>
      </c>
      <c r="DW22" t="s">
        <v>10</v>
      </c>
      <c r="DX22" t="s">
        <v>10</v>
      </c>
      <c r="DY22" t="s">
        <v>10</v>
      </c>
      <c r="DZ22" t="s">
        <v>10</v>
      </c>
      <c r="EA22" t="s">
        <v>10</v>
      </c>
      <c r="EB22" t="s">
        <v>10</v>
      </c>
      <c r="EC22" t="s">
        <v>10</v>
      </c>
      <c r="ED22" t="s">
        <v>10</v>
      </c>
      <c r="EE22" t="s">
        <v>10</v>
      </c>
      <c r="EF22" t="s">
        <v>10</v>
      </c>
      <c r="EG22" t="s">
        <v>10</v>
      </c>
      <c r="EH22" t="s">
        <v>10</v>
      </c>
      <c r="EI22" t="s">
        <v>10</v>
      </c>
      <c r="EJ22" t="s">
        <v>10</v>
      </c>
      <c r="EK22" t="s">
        <v>10</v>
      </c>
      <c r="EL22" t="s">
        <v>10</v>
      </c>
      <c r="EM22" t="s">
        <v>10</v>
      </c>
      <c r="EN22" t="s">
        <v>10</v>
      </c>
      <c r="EO22" t="s">
        <v>10</v>
      </c>
      <c r="EP22" t="s">
        <v>10</v>
      </c>
      <c r="EQ22" t="s">
        <v>10</v>
      </c>
      <c r="ER22" t="s">
        <v>10</v>
      </c>
      <c r="ES22" t="s">
        <v>10</v>
      </c>
      <c r="ET22" t="s">
        <v>10</v>
      </c>
      <c r="EU22" t="s">
        <v>10</v>
      </c>
      <c r="EV22" t="s">
        <v>10</v>
      </c>
      <c r="EW22" t="s">
        <v>10</v>
      </c>
      <c r="EX22" t="s">
        <v>10</v>
      </c>
      <c r="EY22" t="s">
        <v>10</v>
      </c>
      <c r="EZ22" t="s">
        <v>10</v>
      </c>
      <c r="FA22" t="s">
        <v>10</v>
      </c>
      <c r="FB22" t="s">
        <v>10</v>
      </c>
      <c r="FC22" t="s">
        <v>10</v>
      </c>
      <c r="FD22" t="s">
        <v>10</v>
      </c>
      <c r="FE22" t="s">
        <v>10</v>
      </c>
      <c r="FF22" t="s">
        <v>10</v>
      </c>
      <c r="FG22" t="s">
        <v>10</v>
      </c>
      <c r="FH22" t="s">
        <v>10</v>
      </c>
      <c r="FI22" t="s">
        <v>10</v>
      </c>
      <c r="FJ22" t="s">
        <v>10</v>
      </c>
      <c r="FK22" t="s">
        <v>10</v>
      </c>
      <c r="FL22" t="s">
        <v>10</v>
      </c>
      <c r="FM22" t="s">
        <v>10</v>
      </c>
      <c r="FN22" t="s">
        <v>10</v>
      </c>
      <c r="FO22" t="s">
        <v>10</v>
      </c>
      <c r="FP22" t="s">
        <v>10</v>
      </c>
      <c r="FQ22" t="s">
        <v>10</v>
      </c>
      <c r="FR22" t="s">
        <v>10</v>
      </c>
      <c r="FS22" t="s">
        <v>10</v>
      </c>
      <c r="FT22" t="s">
        <v>10</v>
      </c>
      <c r="FU22" t="s">
        <v>10</v>
      </c>
      <c r="FV22" t="s">
        <v>10</v>
      </c>
      <c r="FW22" t="s">
        <v>10</v>
      </c>
      <c r="FX22" t="s">
        <v>10</v>
      </c>
      <c r="FY22" t="s">
        <v>10</v>
      </c>
      <c r="FZ22" t="s">
        <v>10</v>
      </c>
      <c r="GA22" t="s">
        <v>10</v>
      </c>
      <c r="GB22" t="s">
        <v>10</v>
      </c>
      <c r="GC22" t="s">
        <v>10</v>
      </c>
      <c r="GD22" t="s">
        <v>10</v>
      </c>
      <c r="GE22" t="s">
        <v>10</v>
      </c>
      <c r="GF22" t="s">
        <v>10</v>
      </c>
      <c r="GG22" t="s">
        <v>10</v>
      </c>
      <c r="GH22" t="s">
        <v>10</v>
      </c>
      <c r="GI22" t="s">
        <v>10</v>
      </c>
      <c r="GJ22" t="s">
        <v>10</v>
      </c>
      <c r="GK22" t="s">
        <v>10</v>
      </c>
      <c r="GL22" t="s">
        <v>10</v>
      </c>
      <c r="GM22" t="s">
        <v>10</v>
      </c>
      <c r="GN22" t="s">
        <v>10</v>
      </c>
      <c r="GO22" t="s">
        <v>10</v>
      </c>
      <c r="GP22" t="s">
        <v>10</v>
      </c>
      <c r="GQ22" t="s">
        <v>10</v>
      </c>
      <c r="GR22" t="s">
        <v>10</v>
      </c>
      <c r="GS22" t="s">
        <v>10</v>
      </c>
      <c r="GT22" t="s">
        <v>10</v>
      </c>
      <c r="GU22" t="s">
        <v>10</v>
      </c>
      <c r="GV22" t="s">
        <v>10</v>
      </c>
      <c r="GW22" t="s">
        <v>10</v>
      </c>
      <c r="GX22" t="s">
        <v>10</v>
      </c>
      <c r="GY22" t="s">
        <v>10</v>
      </c>
      <c r="GZ22" t="s">
        <v>10</v>
      </c>
      <c r="HA22" t="s">
        <v>10</v>
      </c>
      <c r="HB22" t="s">
        <v>10</v>
      </c>
      <c r="HC22" t="s">
        <v>10</v>
      </c>
      <c r="HD22" t="s">
        <v>10</v>
      </c>
      <c r="HE22" t="s">
        <v>10</v>
      </c>
      <c r="HF22" t="s">
        <v>10</v>
      </c>
      <c r="HG22" t="s">
        <v>10</v>
      </c>
      <c r="HH22" t="s">
        <v>10</v>
      </c>
      <c r="HI22" t="s">
        <v>10</v>
      </c>
      <c r="HJ22" t="s">
        <v>10</v>
      </c>
      <c r="HK22" t="s">
        <v>10</v>
      </c>
      <c r="HL22" t="s">
        <v>10</v>
      </c>
      <c r="HM22" t="s">
        <v>10</v>
      </c>
      <c r="HN22" t="s">
        <v>10</v>
      </c>
      <c r="HO22" t="s">
        <v>10</v>
      </c>
      <c r="HP22" t="s">
        <v>10</v>
      </c>
      <c r="HQ22" t="s">
        <v>10</v>
      </c>
      <c r="HR22" t="s">
        <v>10</v>
      </c>
      <c r="HS22" t="s">
        <v>10</v>
      </c>
      <c r="HT22" t="s">
        <v>10</v>
      </c>
      <c r="HU22" t="s">
        <v>10</v>
      </c>
      <c r="HV22" t="s">
        <v>10</v>
      </c>
      <c r="HW22" t="s">
        <v>10</v>
      </c>
      <c r="HX22" t="s">
        <v>10</v>
      </c>
      <c r="HY22" t="s">
        <v>10</v>
      </c>
      <c r="HZ22" t="s">
        <v>10</v>
      </c>
      <c r="IA22" t="s">
        <v>10</v>
      </c>
      <c r="IB22" t="s">
        <v>10</v>
      </c>
      <c r="IC22" t="s">
        <v>10</v>
      </c>
      <c r="ID22" t="s">
        <v>10</v>
      </c>
      <c r="IE22" t="s">
        <v>10</v>
      </c>
      <c r="IF22" t="s">
        <v>10</v>
      </c>
      <c r="IG22" t="s">
        <v>10</v>
      </c>
      <c r="IH22" t="s">
        <v>10</v>
      </c>
      <c r="II22" t="s">
        <v>10</v>
      </c>
      <c r="IJ22" t="s">
        <v>10</v>
      </c>
      <c r="IK22" t="s">
        <v>10</v>
      </c>
      <c r="IL22" t="s">
        <v>10</v>
      </c>
      <c r="IM22" t="s">
        <v>10</v>
      </c>
      <c r="IN22" t="s">
        <v>10</v>
      </c>
      <c r="IO22" t="s">
        <v>10</v>
      </c>
      <c r="IP22" t="s">
        <v>10</v>
      </c>
      <c r="IQ22" t="s">
        <v>10</v>
      </c>
      <c r="IR22" t="s">
        <v>10</v>
      </c>
      <c r="IS22" t="s">
        <v>10</v>
      </c>
      <c r="IT22" t="s">
        <v>10</v>
      </c>
      <c r="IU22" t="s">
        <v>10</v>
      </c>
      <c r="IV22" t="s">
        <v>10</v>
      </c>
      <c r="IW22" t="s">
        <v>10</v>
      </c>
      <c r="IX22" t="s">
        <v>10</v>
      </c>
      <c r="IY22" t="s">
        <v>10</v>
      </c>
      <c r="IZ22" t="s">
        <v>10</v>
      </c>
      <c r="JA22" t="s">
        <v>10</v>
      </c>
      <c r="JB22" t="s">
        <v>10</v>
      </c>
      <c r="JC22" t="s">
        <v>10</v>
      </c>
      <c r="JD22" t="s">
        <v>10</v>
      </c>
      <c r="JE22" t="s">
        <v>10</v>
      </c>
      <c r="JF22" t="s">
        <v>10</v>
      </c>
      <c r="JG22" t="s">
        <v>10</v>
      </c>
      <c r="JH22" t="s">
        <v>10</v>
      </c>
      <c r="JI22" t="s">
        <v>10</v>
      </c>
      <c r="JJ22" t="s">
        <v>10</v>
      </c>
      <c r="JK22" t="s">
        <v>10</v>
      </c>
      <c r="JL22" t="s">
        <v>10</v>
      </c>
      <c r="JM22" t="s">
        <v>10</v>
      </c>
      <c r="JN22" t="s">
        <v>10</v>
      </c>
      <c r="JO22" t="s">
        <v>10</v>
      </c>
      <c r="JP22" t="s">
        <v>10</v>
      </c>
      <c r="JQ22" t="s">
        <v>10</v>
      </c>
      <c r="JR22" t="s">
        <v>10</v>
      </c>
      <c r="JS22" t="s">
        <v>10</v>
      </c>
      <c r="JT22" t="s">
        <v>10</v>
      </c>
      <c r="JU22" t="s">
        <v>10</v>
      </c>
      <c r="JV22" t="s">
        <v>10</v>
      </c>
      <c r="JW22" t="s">
        <v>10</v>
      </c>
      <c r="JX22" t="s">
        <v>10</v>
      </c>
      <c r="JY22" t="s">
        <v>10</v>
      </c>
      <c r="JZ22" t="s">
        <v>10</v>
      </c>
      <c r="KA22" t="s">
        <v>10</v>
      </c>
      <c r="KB22" t="s">
        <v>10</v>
      </c>
      <c r="KC22" t="s">
        <v>10</v>
      </c>
      <c r="KD22" t="s">
        <v>10</v>
      </c>
      <c r="KE22" t="s">
        <v>10</v>
      </c>
      <c r="KF22" t="s">
        <v>10</v>
      </c>
      <c r="KG22" t="s">
        <v>10</v>
      </c>
      <c r="KH22" t="s">
        <v>10</v>
      </c>
      <c r="KI22" t="s">
        <v>10</v>
      </c>
      <c r="KJ22" t="s">
        <v>10</v>
      </c>
      <c r="KK22" t="s">
        <v>10</v>
      </c>
      <c r="KL22" t="s">
        <v>10</v>
      </c>
      <c r="KM22" t="s">
        <v>10</v>
      </c>
      <c r="KN22" t="s">
        <v>10</v>
      </c>
      <c r="KO22" t="s">
        <v>10</v>
      </c>
      <c r="KP22" t="s">
        <v>10</v>
      </c>
      <c r="KQ22" t="s">
        <v>10</v>
      </c>
      <c r="KR22" t="s">
        <v>10</v>
      </c>
      <c r="KS22" t="s">
        <v>10</v>
      </c>
      <c r="KT22" t="s">
        <v>10</v>
      </c>
      <c r="KU22" t="s">
        <v>10</v>
      </c>
      <c r="KV22" t="s">
        <v>10</v>
      </c>
      <c r="KW22" t="s">
        <v>10</v>
      </c>
      <c r="KX22" t="s">
        <v>10</v>
      </c>
      <c r="KY22" t="s">
        <v>10</v>
      </c>
      <c r="KZ22" t="s">
        <v>10</v>
      </c>
      <c r="LA22" t="s">
        <v>10</v>
      </c>
      <c r="LB22" t="s">
        <v>10</v>
      </c>
      <c r="LC22" t="s">
        <v>10</v>
      </c>
      <c r="LD22" t="s">
        <v>10</v>
      </c>
      <c r="LE22" t="s">
        <v>10</v>
      </c>
      <c r="LF22" t="s">
        <v>10</v>
      </c>
      <c r="LG22" t="s">
        <v>10</v>
      </c>
      <c r="LH22" t="s">
        <v>10</v>
      </c>
      <c r="LI22" t="s">
        <v>10</v>
      </c>
      <c r="LJ22" t="s">
        <v>10</v>
      </c>
      <c r="LK22" t="s">
        <v>10</v>
      </c>
      <c r="LL22" t="s">
        <v>10</v>
      </c>
      <c r="LM22" t="s">
        <v>10</v>
      </c>
      <c r="LN22" t="s">
        <v>10</v>
      </c>
      <c r="LO22" t="s">
        <v>10</v>
      </c>
      <c r="LP22" t="s">
        <v>10</v>
      </c>
      <c r="LQ22" t="s">
        <v>10</v>
      </c>
      <c r="LR22" t="s">
        <v>10</v>
      </c>
      <c r="LS22" t="s">
        <v>10</v>
      </c>
      <c r="LT22" t="s">
        <v>10</v>
      </c>
      <c r="LU22" t="s">
        <v>10</v>
      </c>
      <c r="LV22" t="s">
        <v>10</v>
      </c>
      <c r="LW22" t="s">
        <v>10</v>
      </c>
      <c r="LX22" t="s">
        <v>10</v>
      </c>
      <c r="LY22" t="s">
        <v>10</v>
      </c>
      <c r="LZ22" t="s">
        <v>10</v>
      </c>
      <c r="MA22" t="s">
        <v>10</v>
      </c>
      <c r="MB22" t="s">
        <v>10</v>
      </c>
      <c r="MC22" t="s">
        <v>10</v>
      </c>
      <c r="MD22" t="s">
        <v>10</v>
      </c>
      <c r="ME22" t="s">
        <v>10</v>
      </c>
      <c r="MF22" t="s">
        <v>10</v>
      </c>
      <c r="MG22" t="s">
        <v>10</v>
      </c>
      <c r="MH22" t="s">
        <v>10</v>
      </c>
      <c r="MI22" t="s">
        <v>10</v>
      </c>
      <c r="MJ22" t="s">
        <v>10</v>
      </c>
      <c r="MK22" t="s">
        <v>10</v>
      </c>
      <c r="ML22" t="s">
        <v>10</v>
      </c>
      <c r="MM22" t="s">
        <v>10</v>
      </c>
      <c r="MN22" t="s">
        <v>10</v>
      </c>
      <c r="MO22" t="s">
        <v>10</v>
      </c>
      <c r="MP22" t="s">
        <v>10</v>
      </c>
      <c r="MQ22" t="s">
        <v>10</v>
      </c>
      <c r="MR22" t="s">
        <v>10</v>
      </c>
      <c r="MS22" t="s">
        <v>10</v>
      </c>
      <c r="MT22" t="s">
        <v>10</v>
      </c>
      <c r="MU22" t="s">
        <v>10</v>
      </c>
      <c r="MV22" t="s">
        <v>10</v>
      </c>
      <c r="MW22" t="s">
        <v>10</v>
      </c>
      <c r="MX22" t="s">
        <v>10</v>
      </c>
      <c r="MY22" t="s">
        <v>10</v>
      </c>
      <c r="MZ22" t="s">
        <v>10</v>
      </c>
      <c r="NA22" t="s">
        <v>10</v>
      </c>
      <c r="NB22" t="s">
        <v>10</v>
      </c>
      <c r="NC22" t="s">
        <v>10</v>
      </c>
      <c r="ND22" t="s">
        <v>10</v>
      </c>
      <c r="NE22" t="s">
        <v>10</v>
      </c>
      <c r="NF22" t="s">
        <v>10</v>
      </c>
      <c r="NG22" t="s">
        <v>10</v>
      </c>
      <c r="NH22" t="s">
        <v>10</v>
      </c>
      <c r="NI22" t="s">
        <v>10</v>
      </c>
      <c r="NJ22" t="s">
        <v>10</v>
      </c>
      <c r="NK22" t="s">
        <v>10</v>
      </c>
      <c r="NL22" t="s">
        <v>10</v>
      </c>
      <c r="NM22" t="s">
        <v>10</v>
      </c>
      <c r="NN22" t="s">
        <v>10</v>
      </c>
      <c r="NO22" t="s">
        <v>10</v>
      </c>
      <c r="NP22" t="s">
        <v>10</v>
      </c>
      <c r="NQ22" t="s">
        <v>10</v>
      </c>
      <c r="NR22" t="s">
        <v>10</v>
      </c>
      <c r="NS22" t="s">
        <v>10</v>
      </c>
      <c r="NT22" t="s">
        <v>10</v>
      </c>
      <c r="NU22" t="s">
        <v>10</v>
      </c>
      <c r="NV22" t="s">
        <v>10</v>
      </c>
      <c r="NW22" t="s">
        <v>10</v>
      </c>
      <c r="NX22" t="s">
        <v>10</v>
      </c>
      <c r="NY22" t="s">
        <v>10</v>
      </c>
      <c r="NZ22" t="s">
        <v>10</v>
      </c>
      <c r="OA22" t="s">
        <v>10</v>
      </c>
      <c r="OB22" t="s">
        <v>10</v>
      </c>
      <c r="OC22" t="s">
        <v>10</v>
      </c>
      <c r="OD22" t="s">
        <v>10</v>
      </c>
      <c r="OE22" t="s">
        <v>10</v>
      </c>
      <c r="OF22" t="s">
        <v>10</v>
      </c>
      <c r="OG22" t="s">
        <v>10</v>
      </c>
      <c r="OH22" t="s">
        <v>10</v>
      </c>
      <c r="OI22" t="s">
        <v>10</v>
      </c>
      <c r="OJ22" t="s">
        <v>10</v>
      </c>
      <c r="OK22" t="s">
        <v>10</v>
      </c>
      <c r="OL22" t="s">
        <v>10</v>
      </c>
      <c r="OM22" t="s">
        <v>10</v>
      </c>
      <c r="ON22" t="s">
        <v>10</v>
      </c>
      <c r="OO22" t="s">
        <v>10</v>
      </c>
      <c r="OP22" t="s">
        <v>10</v>
      </c>
      <c r="OQ22" t="s">
        <v>10</v>
      </c>
      <c r="OR22" t="s">
        <v>10</v>
      </c>
      <c r="OS22" t="s">
        <v>10</v>
      </c>
      <c r="OT22" t="s">
        <v>10</v>
      </c>
      <c r="OU22" t="s">
        <v>10</v>
      </c>
      <c r="OV22" t="s">
        <v>10</v>
      </c>
      <c r="OW22" t="s">
        <v>10</v>
      </c>
      <c r="OX22" t="s">
        <v>10</v>
      </c>
      <c r="OY22" t="s">
        <v>10</v>
      </c>
      <c r="OZ22" t="s">
        <v>10</v>
      </c>
      <c r="PA22" t="s">
        <v>10</v>
      </c>
      <c r="PB22" t="s">
        <v>10</v>
      </c>
      <c r="PC22" t="s">
        <v>10</v>
      </c>
      <c r="PD22" t="s">
        <v>10</v>
      </c>
      <c r="PE22" t="s">
        <v>10</v>
      </c>
      <c r="PF22" t="s">
        <v>10</v>
      </c>
      <c r="PG22" t="s">
        <v>10</v>
      </c>
      <c r="PH22" t="s">
        <v>10</v>
      </c>
      <c r="PI22" t="s">
        <v>10</v>
      </c>
      <c r="PJ22" t="s">
        <v>10</v>
      </c>
      <c r="PK22" t="s">
        <v>10</v>
      </c>
      <c r="PL22" t="s">
        <v>10</v>
      </c>
      <c r="PM22" t="s">
        <v>10</v>
      </c>
      <c r="PN22" t="s">
        <v>10</v>
      </c>
      <c r="PO22" t="s">
        <v>10</v>
      </c>
      <c r="PP22" t="s">
        <v>10</v>
      </c>
      <c r="PQ22" t="s">
        <v>10</v>
      </c>
      <c r="PR22" t="s">
        <v>10</v>
      </c>
      <c r="PS22" t="s">
        <v>10</v>
      </c>
      <c r="PT22" t="s">
        <v>10</v>
      </c>
      <c r="PU22" t="s">
        <v>10</v>
      </c>
      <c r="PV22" t="s">
        <v>10</v>
      </c>
      <c r="PW22" t="s">
        <v>10</v>
      </c>
      <c r="PX22" t="s">
        <v>10</v>
      </c>
      <c r="PY22" t="s">
        <v>10</v>
      </c>
      <c r="PZ22" t="s">
        <v>10</v>
      </c>
      <c r="QA22" t="s">
        <v>10</v>
      </c>
      <c r="QB22" t="s">
        <v>10</v>
      </c>
      <c r="QC22" t="s">
        <v>10</v>
      </c>
      <c r="QD22" t="s">
        <v>10</v>
      </c>
      <c r="QE22" t="s">
        <v>10</v>
      </c>
      <c r="QF22" t="s">
        <v>10</v>
      </c>
      <c r="QG22" t="s">
        <v>10</v>
      </c>
      <c r="QH22" t="s">
        <v>10</v>
      </c>
      <c r="QI22" t="s">
        <v>10</v>
      </c>
      <c r="QJ22" t="s">
        <v>10</v>
      </c>
      <c r="QK22" t="s">
        <v>10</v>
      </c>
      <c r="QL22" t="s">
        <v>10</v>
      </c>
      <c r="QM22" t="s">
        <v>10</v>
      </c>
      <c r="QN22" t="s">
        <v>10</v>
      </c>
      <c r="QO22" t="s">
        <v>10</v>
      </c>
      <c r="QP22" t="s">
        <v>10</v>
      </c>
      <c r="QQ22" t="s">
        <v>10</v>
      </c>
      <c r="QR22" t="s">
        <v>10</v>
      </c>
      <c r="QS22" t="s">
        <v>10</v>
      </c>
      <c r="QT22" t="s">
        <v>10</v>
      </c>
      <c r="QU22" t="s">
        <v>10</v>
      </c>
      <c r="QV22" t="s">
        <v>10</v>
      </c>
      <c r="QW22" t="s">
        <v>10</v>
      </c>
      <c r="QX22" t="s">
        <v>10</v>
      </c>
      <c r="QY22" t="s">
        <v>10</v>
      </c>
      <c r="QZ22" t="s">
        <v>10</v>
      </c>
      <c r="RA22" t="s">
        <v>10</v>
      </c>
      <c r="RB22" t="s">
        <v>10</v>
      </c>
      <c r="RC22" t="s">
        <v>10</v>
      </c>
      <c r="RD22" t="s">
        <v>10</v>
      </c>
      <c r="RE22" t="s">
        <v>10</v>
      </c>
      <c r="RF22" t="s">
        <v>10</v>
      </c>
      <c r="RG22" t="s">
        <v>10</v>
      </c>
      <c r="RH22" t="s">
        <v>10</v>
      </c>
      <c r="RI22" t="s">
        <v>10</v>
      </c>
      <c r="RJ22" t="s">
        <v>10</v>
      </c>
      <c r="RK22" t="s">
        <v>10</v>
      </c>
      <c r="RL22" t="s">
        <v>10</v>
      </c>
      <c r="RM22" t="s">
        <v>10</v>
      </c>
      <c r="RN22" t="s">
        <v>10</v>
      </c>
      <c r="RO22" t="s">
        <v>10</v>
      </c>
      <c r="RP22" t="s">
        <v>10</v>
      </c>
      <c r="RQ22" t="s">
        <v>10</v>
      </c>
      <c r="RR22" t="s">
        <v>10</v>
      </c>
      <c r="RS22" t="s">
        <v>10</v>
      </c>
      <c r="RT22" t="s">
        <v>10</v>
      </c>
      <c r="RU22" t="s">
        <v>10</v>
      </c>
      <c r="RV22" t="s">
        <v>10</v>
      </c>
      <c r="RW22" t="s">
        <v>10</v>
      </c>
      <c r="RX22" t="s">
        <v>10</v>
      </c>
      <c r="RY22" t="s">
        <v>10</v>
      </c>
      <c r="RZ22" t="s">
        <v>10</v>
      </c>
      <c r="SA22" t="s">
        <v>10</v>
      </c>
      <c r="SB22" t="s">
        <v>10</v>
      </c>
      <c r="SC22" t="s">
        <v>10</v>
      </c>
      <c r="SD22" t="s">
        <v>10</v>
      </c>
      <c r="SE22" t="s">
        <v>10</v>
      </c>
      <c r="SF22" t="s">
        <v>10</v>
      </c>
      <c r="SG22" t="s">
        <v>10</v>
      </c>
      <c r="SH22" t="s">
        <v>10</v>
      </c>
      <c r="SI22" t="s">
        <v>10</v>
      </c>
      <c r="SJ22" t="s">
        <v>10</v>
      </c>
      <c r="SK22" t="s">
        <v>10</v>
      </c>
      <c r="SL22" t="s">
        <v>10</v>
      </c>
      <c r="SM22" t="s">
        <v>10</v>
      </c>
      <c r="SN22" t="s">
        <v>10</v>
      </c>
      <c r="SO22" t="s">
        <v>10</v>
      </c>
      <c r="SP22" t="s">
        <v>10</v>
      </c>
      <c r="SQ22" t="s">
        <v>10</v>
      </c>
      <c r="SR22" t="s">
        <v>10</v>
      </c>
      <c r="SS22" t="s">
        <v>10</v>
      </c>
      <c r="ST22" t="s">
        <v>10</v>
      </c>
      <c r="SU22" t="s">
        <v>10</v>
      </c>
      <c r="SV22" t="s">
        <v>10</v>
      </c>
      <c r="SW22" t="s">
        <v>10</v>
      </c>
      <c r="SX22" t="s">
        <v>10</v>
      </c>
      <c r="SY22" t="s">
        <v>10</v>
      </c>
      <c r="SZ22" t="s">
        <v>10</v>
      </c>
      <c r="TA22" t="s">
        <v>10</v>
      </c>
      <c r="TB22" t="s">
        <v>10</v>
      </c>
      <c r="TC22" t="s">
        <v>10</v>
      </c>
      <c r="TD22" t="s">
        <v>10</v>
      </c>
      <c r="TE22" t="s">
        <v>10</v>
      </c>
      <c r="TF22" t="s">
        <v>10</v>
      </c>
      <c r="TG22" t="s">
        <v>10</v>
      </c>
      <c r="TH22" t="s">
        <v>10</v>
      </c>
      <c r="TI22" t="s">
        <v>10</v>
      </c>
      <c r="TJ22" t="s">
        <v>10</v>
      </c>
      <c r="TK22" t="s">
        <v>10</v>
      </c>
      <c r="TL22" t="s">
        <v>10</v>
      </c>
      <c r="TM22" t="s">
        <v>10</v>
      </c>
      <c r="TN22" t="s">
        <v>10</v>
      </c>
      <c r="TO22" t="s">
        <v>10</v>
      </c>
      <c r="TP22" t="s">
        <v>10</v>
      </c>
      <c r="TQ22" t="s">
        <v>10</v>
      </c>
      <c r="TR22" t="s">
        <v>10</v>
      </c>
      <c r="TS22" t="s">
        <v>10</v>
      </c>
      <c r="TT22" t="s">
        <v>10</v>
      </c>
      <c r="TU22" t="s">
        <v>10</v>
      </c>
      <c r="TV22" t="s">
        <v>10</v>
      </c>
      <c r="TW22" t="s">
        <v>10</v>
      </c>
    </row>
    <row r="23" spans="3:543" x14ac:dyDescent="0.25">
      <c r="C23" s="12" t="s">
        <v>28</v>
      </c>
      <c r="E23" s="6" t="str">
        <f>_xll.BDP(C23,"ticker")&amp;" "&amp;_xll.BDP(C23,"coupon")&amp;" "&amp;TEXT(_xll.BDP(C23,"maturity"),"mm/dd/yy")</f>
        <v>BTPS 1.7 09/01/51</v>
      </c>
      <c r="F23" s="6" cm="1">
        <f t="array" ref="F23">_xll.BDP(C23,$F$16)</f>
        <v>2.1377800000000002</v>
      </c>
      <c r="G23" s="6" cm="1">
        <f t="array" ref="G23">_xll.BDP(C23,"YAS_BOND_PX","YAS_BOND_YLD",F23)</f>
        <v>90.670508861764375</v>
      </c>
      <c r="H23" s="6" cm="1">
        <f t="array" aca="1" ref="H23" ca="1">_xll.BDP(C23,"YAS_BOND_PX","YAS_BOND_YLD",F23+S23)</f>
        <v>87.429429167672268</v>
      </c>
      <c r="I23" s="6" cm="1">
        <f t="array" aca="1" ref="I23" ca="1">_xll.BDP(C23,"YAS_BOND_PX","YAS_BOND_YLD",F23-S23)</f>
        <v>94.059011102675342</v>
      </c>
      <c r="J23" s="6">
        <f t="shared" ca="1" si="2"/>
        <v>87.35689316925118</v>
      </c>
      <c r="K23" s="6">
        <f t="shared" ca="1" si="3"/>
        <v>93.984124554277571</v>
      </c>
      <c r="L23" s="6">
        <f t="shared" ca="1" si="4"/>
        <v>7.3711273409429623E-2</v>
      </c>
      <c r="M23" s="16">
        <f t="shared" ca="1" si="5"/>
        <v>0.36116777107754</v>
      </c>
      <c r="N23" s="10">
        <f t="shared" ca="1" si="6"/>
        <v>1.7696364861393283</v>
      </c>
      <c r="O23" s="14" cm="1">
        <f t="array" ref="O23">_xll.BDP(C23,$O$16)</f>
        <v>20.409150348469041</v>
      </c>
      <c r="P23" s="6"/>
      <c r="Q23" s="6">
        <f t="shared" si="7"/>
        <v>0</v>
      </c>
      <c r="R23" s="20" t="b">
        <f t="shared" ca="1" si="0"/>
        <v>1</v>
      </c>
      <c r="S23" s="21">
        <f t="shared" ca="1" si="1"/>
        <v>0.16235931608793122</v>
      </c>
      <c r="T23" s="8">
        <f>_xll.BDH(C23,$U$11,$U$12,$U$13,"sort=d","dir=h","dts=H","days=w","fill=p","cols=524;rows=1")</f>
        <v>2.1379999999999999</v>
      </c>
      <c r="U23">
        <v>2.1579999999999999</v>
      </c>
      <c r="V23">
        <v>2.105</v>
      </c>
      <c r="W23">
        <v>2.0920000000000001</v>
      </c>
      <c r="X23">
        <v>2.077</v>
      </c>
      <c r="Y23">
        <v>2.085</v>
      </c>
      <c r="Z23">
        <v>2.125</v>
      </c>
      <c r="AA23">
        <v>2.1080000000000001</v>
      </c>
      <c r="AB23">
        <v>2.089</v>
      </c>
      <c r="AC23">
        <v>2.0819999999999999</v>
      </c>
      <c r="AD23">
        <v>2.028</v>
      </c>
      <c r="AE23">
        <v>2.085</v>
      </c>
      <c r="AF23">
        <v>2.14</v>
      </c>
      <c r="AG23">
        <v>2.1259999999999999</v>
      </c>
      <c r="AH23">
        <v>2.1589999999999998</v>
      </c>
      <c r="AI23">
        <v>2.1230000000000002</v>
      </c>
      <c r="AJ23">
        <v>2.1</v>
      </c>
      <c r="AK23">
        <v>2.06</v>
      </c>
      <c r="AL23">
        <v>2.0329999999999999</v>
      </c>
      <c r="AM23">
        <v>1.99</v>
      </c>
      <c r="AN23">
        <v>1.99</v>
      </c>
      <c r="AO23">
        <v>1.9750000000000001</v>
      </c>
      <c r="AP23">
        <v>1.923</v>
      </c>
      <c r="AQ23">
        <v>1.958</v>
      </c>
      <c r="AR23">
        <v>1.9330000000000001</v>
      </c>
      <c r="AS23">
        <v>1.9330000000000001</v>
      </c>
      <c r="AT23">
        <v>1.877</v>
      </c>
      <c r="AU23">
        <v>1.841</v>
      </c>
      <c r="AV23">
        <v>1.7649999999999999</v>
      </c>
      <c r="AW23">
        <v>1.7250000000000001</v>
      </c>
      <c r="AX23">
        <v>1.7909999999999999</v>
      </c>
      <c r="AY23">
        <v>1.732</v>
      </c>
      <c r="AZ23">
        <v>1.7549999999999999</v>
      </c>
      <c r="BA23">
        <v>1.7390000000000001</v>
      </c>
      <c r="BB23">
        <v>1.7849999999999999</v>
      </c>
      <c r="BC23">
        <v>1.8149999999999999</v>
      </c>
      <c r="BD23">
        <v>1.8360000000000001</v>
      </c>
      <c r="BE23">
        <v>1.754</v>
      </c>
      <c r="BF23">
        <v>1.73</v>
      </c>
      <c r="BG23">
        <v>1.76</v>
      </c>
      <c r="BH23">
        <v>1.778</v>
      </c>
      <c r="BI23">
        <v>1.8029999999999999</v>
      </c>
      <c r="BJ23">
        <v>1.7789999999999999</v>
      </c>
      <c r="BK23">
        <v>1.825</v>
      </c>
      <c r="BL23">
        <v>1.8180000000000001</v>
      </c>
      <c r="BM23">
        <v>1.8879999999999999</v>
      </c>
      <c r="BN23">
        <v>1.9179999999999999</v>
      </c>
      <c r="BO23">
        <v>1.9</v>
      </c>
      <c r="BP23">
        <v>1.8180000000000001</v>
      </c>
      <c r="BQ23">
        <v>1.7350000000000001</v>
      </c>
      <c r="BR23">
        <v>1.7749999999999999</v>
      </c>
      <c r="BS23">
        <v>1.835</v>
      </c>
      <c r="BT23">
        <v>1.831</v>
      </c>
      <c r="BU23">
        <v>1.8320000000000001</v>
      </c>
      <c r="BV23">
        <v>1.786</v>
      </c>
      <c r="BW23">
        <v>1.77</v>
      </c>
      <c r="BX23">
        <v>1.7569999999999999</v>
      </c>
      <c r="BY23">
        <v>1.667</v>
      </c>
      <c r="BZ23">
        <v>1.7529999999999999</v>
      </c>
      <c r="CA23">
        <v>1.7310000000000001</v>
      </c>
      <c r="CB23">
        <v>1.7969999999999999</v>
      </c>
      <c r="CC23">
        <v>1.8320000000000001</v>
      </c>
      <c r="CD23">
        <v>1.853</v>
      </c>
      <c r="CE23">
        <v>1.9319999999999999</v>
      </c>
      <c r="CF23">
        <v>1.8620000000000001</v>
      </c>
      <c r="CG23">
        <v>1.8109999999999999</v>
      </c>
      <c r="CH23">
        <v>1.7549999999999999</v>
      </c>
      <c r="CI23">
        <v>1.845</v>
      </c>
      <c r="CJ23">
        <v>1.8129999999999999</v>
      </c>
      <c r="CK23">
        <v>1.8220000000000001</v>
      </c>
      <c r="CL23">
        <v>1.837</v>
      </c>
      <c r="CM23">
        <v>1.8320000000000001</v>
      </c>
      <c r="CN23">
        <v>1.8520000000000001</v>
      </c>
      <c r="CO23">
        <v>1.79</v>
      </c>
      <c r="CP23">
        <v>1.7989999999999999</v>
      </c>
      <c r="CQ23">
        <v>1.7529999999999999</v>
      </c>
      <c r="CR23">
        <v>1.82</v>
      </c>
      <c r="CS23">
        <v>1.873</v>
      </c>
      <c r="CT23">
        <v>1.88</v>
      </c>
      <c r="CU23">
        <v>1.8460000000000001</v>
      </c>
      <c r="CV23">
        <v>1.8220000000000001</v>
      </c>
      <c r="CW23">
        <v>1.8460000000000001</v>
      </c>
      <c r="CX23">
        <v>1.827</v>
      </c>
      <c r="CY23">
        <v>1.7969999999999999</v>
      </c>
      <c r="CZ23">
        <v>1.774</v>
      </c>
      <c r="DA23">
        <v>1.8160000000000001</v>
      </c>
      <c r="DB23">
        <v>1.7649999999999999</v>
      </c>
      <c r="DC23">
        <v>1.7949999999999999</v>
      </c>
      <c r="DD23">
        <v>1.7509999999999999</v>
      </c>
      <c r="DE23">
        <v>1.738</v>
      </c>
      <c r="DF23">
        <v>1.6919999999999999</v>
      </c>
      <c r="DG23">
        <v>1.6519999999999999</v>
      </c>
      <c r="DH23">
        <v>1.6859999999999999</v>
      </c>
      <c r="DI23">
        <v>1.7130000000000001</v>
      </c>
      <c r="DJ23">
        <v>1.722</v>
      </c>
      <c r="DK23">
        <v>1.7010000000000001</v>
      </c>
      <c r="DL23">
        <v>1.7090000000000001</v>
      </c>
      <c r="DM23">
        <v>1.655</v>
      </c>
      <c r="DN23">
        <v>1.6879999999999999</v>
      </c>
      <c r="DO23">
        <v>1.7030000000000001</v>
      </c>
      <c r="DP23">
        <v>1.669</v>
      </c>
      <c r="DQ23">
        <v>1.752</v>
      </c>
      <c r="DR23">
        <v>1.7649999999999999</v>
      </c>
      <c r="DS23">
        <v>1.7110000000000001</v>
      </c>
      <c r="DT23">
        <v>1.72</v>
      </c>
      <c r="DU23">
        <v>1.6819999999999999</v>
      </c>
      <c r="DV23">
        <v>1.7</v>
      </c>
      <c r="DW23">
        <v>1.714</v>
      </c>
      <c r="DX23">
        <v>1.6220000000000001</v>
      </c>
      <c r="DY23">
        <v>1.641</v>
      </c>
      <c r="DZ23">
        <v>1.6779999999999999</v>
      </c>
      <c r="EA23">
        <v>1.68</v>
      </c>
      <c r="EB23">
        <v>1.579</v>
      </c>
      <c r="EC23">
        <v>1.589</v>
      </c>
      <c r="ED23">
        <v>1.5549999999999999</v>
      </c>
      <c r="EE23">
        <v>1.5609999999999999</v>
      </c>
      <c r="EF23">
        <v>1.556</v>
      </c>
      <c r="EG23">
        <v>1.575</v>
      </c>
      <c r="EH23">
        <v>1.5760000000000001</v>
      </c>
      <c r="EI23">
        <v>1.5660000000000001</v>
      </c>
      <c r="EJ23">
        <v>1.5640000000000001</v>
      </c>
      <c r="EK23">
        <v>1.583</v>
      </c>
      <c r="EL23">
        <v>1.552</v>
      </c>
      <c r="EM23">
        <v>1.573</v>
      </c>
      <c r="EN23">
        <v>1.597</v>
      </c>
      <c r="EO23">
        <v>1.554</v>
      </c>
      <c r="EP23">
        <v>1.58</v>
      </c>
      <c r="EQ23">
        <v>1.585</v>
      </c>
      <c r="ER23">
        <v>1.585</v>
      </c>
      <c r="ES23">
        <v>1.633</v>
      </c>
      <c r="ET23">
        <v>1.643</v>
      </c>
      <c r="EU23">
        <v>1.63</v>
      </c>
      <c r="EV23">
        <v>1.629</v>
      </c>
      <c r="EW23">
        <v>1.6359999999999999</v>
      </c>
      <c r="EX23">
        <v>1.6220000000000001</v>
      </c>
      <c r="EY23">
        <v>1.65</v>
      </c>
      <c r="EZ23">
        <v>1.6910000000000001</v>
      </c>
      <c r="FA23">
        <v>1.6739999999999999</v>
      </c>
      <c r="FB23">
        <v>1.6970000000000001</v>
      </c>
      <c r="FC23">
        <v>1.71</v>
      </c>
      <c r="FD23">
        <v>1.7230000000000001</v>
      </c>
      <c r="FE23">
        <v>1.712</v>
      </c>
      <c r="FF23">
        <v>1.7250000000000001</v>
      </c>
      <c r="FG23">
        <v>1.7450000000000001</v>
      </c>
      <c r="FH23">
        <v>1.766</v>
      </c>
      <c r="FI23">
        <v>1.7629999999999999</v>
      </c>
      <c r="FJ23">
        <v>1.7430000000000001</v>
      </c>
      <c r="FK23">
        <v>1.7549999999999999</v>
      </c>
      <c r="FL23">
        <v>1.8140000000000001</v>
      </c>
      <c r="FM23">
        <v>1.7889999999999999</v>
      </c>
      <c r="FN23">
        <v>1.825</v>
      </c>
      <c r="FO23">
        <v>1.837</v>
      </c>
      <c r="FP23">
        <v>1.899</v>
      </c>
      <c r="FQ23">
        <v>1.9</v>
      </c>
      <c r="FR23">
        <v>1.9370000000000001</v>
      </c>
      <c r="FS23">
        <v>1.87</v>
      </c>
      <c r="FT23">
        <v>1.885</v>
      </c>
      <c r="FU23">
        <v>1.889</v>
      </c>
      <c r="FV23">
        <v>1.863</v>
      </c>
      <c r="FW23">
        <v>1.8440000000000001</v>
      </c>
      <c r="FX23">
        <v>1.8220000000000001</v>
      </c>
      <c r="FY23">
        <v>1.7929999999999999</v>
      </c>
      <c r="FZ23">
        <v>1.7949999999999999</v>
      </c>
      <c r="GA23">
        <v>1.784</v>
      </c>
      <c r="GB23">
        <v>1.7529999999999999</v>
      </c>
      <c r="GC23">
        <v>1.81</v>
      </c>
      <c r="GD23">
        <v>1.829</v>
      </c>
      <c r="GE23">
        <v>1.853</v>
      </c>
      <c r="GF23">
        <v>1.889</v>
      </c>
      <c r="GG23">
        <v>1.8680000000000001</v>
      </c>
      <c r="GH23">
        <v>1.8839999999999999</v>
      </c>
      <c r="GI23">
        <v>1.87</v>
      </c>
      <c r="GJ23">
        <v>1.88</v>
      </c>
      <c r="GK23">
        <v>1.8779999999999999</v>
      </c>
      <c r="GL23">
        <v>1.88</v>
      </c>
      <c r="GM23">
        <v>1.897</v>
      </c>
      <c r="GN23">
        <v>1.881</v>
      </c>
      <c r="GO23">
        <v>1.923</v>
      </c>
      <c r="GP23">
        <v>1.9810000000000001</v>
      </c>
      <c r="GQ23">
        <v>1.9870000000000001</v>
      </c>
      <c r="GR23">
        <v>2.0249999999999999</v>
      </c>
      <c r="GS23">
        <v>2.0950000000000002</v>
      </c>
      <c r="GT23">
        <v>2.0920000000000001</v>
      </c>
      <c r="GU23">
        <v>2.0990000000000002</v>
      </c>
      <c r="GV23">
        <v>2.0670000000000002</v>
      </c>
      <c r="GW23">
        <v>2.0550000000000002</v>
      </c>
      <c r="GX23">
        <v>2.0249999999999999</v>
      </c>
      <c r="GY23">
        <v>1.988</v>
      </c>
      <c r="GZ23">
        <v>1.931</v>
      </c>
      <c r="HA23">
        <v>1.964</v>
      </c>
      <c r="HB23">
        <v>1.919</v>
      </c>
      <c r="HC23">
        <v>1.899</v>
      </c>
      <c r="HD23">
        <v>1.865</v>
      </c>
      <c r="HE23">
        <v>1.881</v>
      </c>
      <c r="HF23">
        <v>1.907</v>
      </c>
      <c r="HG23">
        <v>1.913</v>
      </c>
      <c r="HH23">
        <v>1.8660000000000001</v>
      </c>
      <c r="HI23">
        <v>1.861</v>
      </c>
      <c r="HJ23">
        <v>1.8380000000000001</v>
      </c>
      <c r="HK23">
        <v>1.8180000000000001</v>
      </c>
      <c r="HL23">
        <v>1.788</v>
      </c>
      <c r="HM23">
        <v>1.788</v>
      </c>
      <c r="HN23">
        <v>1.8169999999999999</v>
      </c>
      <c r="HO23">
        <v>1.8169999999999999</v>
      </c>
      <c r="HP23">
        <v>1.778</v>
      </c>
      <c r="HQ23">
        <v>1.7549999999999999</v>
      </c>
      <c r="HR23">
        <v>1.8029999999999999</v>
      </c>
      <c r="HS23">
        <v>1.7669999999999999</v>
      </c>
      <c r="HT23">
        <v>1.746</v>
      </c>
      <c r="HU23">
        <v>1.7310000000000001</v>
      </c>
      <c r="HV23">
        <v>1.673</v>
      </c>
      <c r="HW23">
        <v>1.6930000000000001</v>
      </c>
      <c r="HX23">
        <v>1.7050000000000001</v>
      </c>
      <c r="HY23">
        <v>1.631</v>
      </c>
      <c r="HZ23">
        <v>1.631</v>
      </c>
      <c r="IA23">
        <v>1.631</v>
      </c>
      <c r="IB23">
        <v>1.6639999999999999</v>
      </c>
      <c r="IC23">
        <v>1.6859999999999999</v>
      </c>
      <c r="ID23">
        <v>1.653</v>
      </c>
      <c r="IE23">
        <v>1.627</v>
      </c>
      <c r="IF23">
        <v>1.587</v>
      </c>
      <c r="IG23">
        <v>1.6040000000000001</v>
      </c>
      <c r="IH23">
        <v>1.621</v>
      </c>
      <c r="II23">
        <v>1.665</v>
      </c>
      <c r="IJ23">
        <v>1.6779999999999999</v>
      </c>
      <c r="IK23">
        <v>1.6919999999999999</v>
      </c>
      <c r="IL23">
        <v>1.6819999999999999</v>
      </c>
      <c r="IM23">
        <v>1.5860000000000001</v>
      </c>
      <c r="IN23">
        <v>1.5569999999999999</v>
      </c>
      <c r="IO23">
        <v>1.575</v>
      </c>
      <c r="IP23">
        <v>1.5409999999999999</v>
      </c>
      <c r="IQ23">
        <v>1.6120000000000001</v>
      </c>
      <c r="IR23">
        <v>1.63</v>
      </c>
      <c r="IS23">
        <v>1.6970000000000001</v>
      </c>
      <c r="IT23">
        <v>1.704</v>
      </c>
      <c r="IU23">
        <v>1.6839999999999999</v>
      </c>
      <c r="IV23">
        <v>1.6930000000000001</v>
      </c>
      <c r="IW23">
        <v>1.6180000000000001</v>
      </c>
      <c r="IX23">
        <v>1.581</v>
      </c>
      <c r="IY23">
        <v>1.667</v>
      </c>
      <c r="IZ23">
        <v>1.7250000000000001</v>
      </c>
      <c r="JA23">
        <v>1.6359999999999999</v>
      </c>
      <c r="JB23">
        <v>1.5780000000000001</v>
      </c>
      <c r="JC23">
        <v>1.518</v>
      </c>
      <c r="JD23">
        <v>1.5549999999999999</v>
      </c>
      <c r="JE23">
        <v>1.5760000000000001</v>
      </c>
      <c r="JF23">
        <v>1.508</v>
      </c>
      <c r="JG23">
        <v>1.49</v>
      </c>
      <c r="JH23">
        <v>1.4570000000000001</v>
      </c>
      <c r="JI23">
        <v>1.4259999999999999</v>
      </c>
      <c r="JJ23">
        <v>1.4039999999999999</v>
      </c>
      <c r="JK23">
        <v>1.4370000000000001</v>
      </c>
      <c r="JL23">
        <v>1.4470000000000001</v>
      </c>
      <c r="JM23">
        <v>1.446</v>
      </c>
      <c r="JN23">
        <v>1.466</v>
      </c>
      <c r="JO23">
        <v>1.472</v>
      </c>
      <c r="JP23">
        <v>1.4970000000000001</v>
      </c>
      <c r="JQ23">
        <v>1.546</v>
      </c>
      <c r="JR23">
        <v>1.5189999999999999</v>
      </c>
      <c r="JS23">
        <v>1.5369999999999999</v>
      </c>
      <c r="JT23">
        <v>1.526</v>
      </c>
      <c r="JU23">
        <v>1.5489999999999999</v>
      </c>
      <c r="JV23">
        <v>1.532</v>
      </c>
      <c r="JW23">
        <v>1.5620000000000001</v>
      </c>
      <c r="JX23">
        <v>1.627</v>
      </c>
      <c r="JY23">
        <v>1.579</v>
      </c>
      <c r="JZ23">
        <v>1.506</v>
      </c>
      <c r="KA23">
        <v>1.482</v>
      </c>
      <c r="KB23">
        <v>1.518</v>
      </c>
      <c r="KC23">
        <v>1.496</v>
      </c>
      <c r="KD23">
        <v>1.5169999999999999</v>
      </c>
      <c r="KE23">
        <v>1.4830000000000001</v>
      </c>
      <c r="KF23">
        <v>1.5349999999999999</v>
      </c>
      <c r="KG23">
        <v>1.4419999999999999</v>
      </c>
      <c r="KH23">
        <v>1.4119999999999999</v>
      </c>
      <c r="KI23">
        <v>1.4470000000000001</v>
      </c>
      <c r="KJ23">
        <v>1.4470000000000001</v>
      </c>
      <c r="KK23">
        <v>1.4419999999999999</v>
      </c>
      <c r="KL23">
        <v>1.4359999999999999</v>
      </c>
      <c r="KM23">
        <v>1.4410000000000001</v>
      </c>
      <c r="KN23">
        <v>1.4410000000000001</v>
      </c>
      <c r="KO23">
        <v>1.4410000000000001</v>
      </c>
      <c r="KP23">
        <v>1.4470000000000001</v>
      </c>
      <c r="KQ23">
        <v>1.431</v>
      </c>
      <c r="KR23">
        <v>1.462</v>
      </c>
      <c r="KS23">
        <v>1.462</v>
      </c>
      <c r="KT23">
        <v>1.462</v>
      </c>
      <c r="KU23">
        <v>1.4359999999999999</v>
      </c>
      <c r="KV23">
        <v>1.4490000000000001</v>
      </c>
      <c r="KW23">
        <v>1.444</v>
      </c>
      <c r="KX23">
        <v>1.427</v>
      </c>
      <c r="KY23">
        <v>1.43</v>
      </c>
      <c r="KZ23">
        <v>1.413</v>
      </c>
      <c r="LA23">
        <v>1.4359999999999999</v>
      </c>
      <c r="LB23">
        <v>1.444</v>
      </c>
      <c r="LC23">
        <v>1.4530000000000001</v>
      </c>
      <c r="LD23">
        <v>1.4670000000000001</v>
      </c>
      <c r="LE23">
        <v>1.476</v>
      </c>
      <c r="LF23">
        <v>1.4910000000000001</v>
      </c>
      <c r="LG23">
        <v>1.508</v>
      </c>
      <c r="LH23">
        <v>1.4890000000000001</v>
      </c>
      <c r="LI23">
        <v>1.532</v>
      </c>
      <c r="LJ23">
        <v>1.5740000000000001</v>
      </c>
      <c r="LK23">
        <v>1.51</v>
      </c>
      <c r="LL23">
        <v>1.4750000000000001</v>
      </c>
      <c r="LM23">
        <v>1.4830000000000001</v>
      </c>
      <c r="LN23">
        <v>1.4970000000000001</v>
      </c>
      <c r="LO23">
        <v>1.5029999999999999</v>
      </c>
      <c r="LP23">
        <v>1.5129999999999999</v>
      </c>
      <c r="LQ23">
        <v>1.516</v>
      </c>
      <c r="LR23">
        <v>1.522</v>
      </c>
      <c r="LS23">
        <v>1.5269999999999999</v>
      </c>
      <c r="LT23">
        <v>1.518</v>
      </c>
      <c r="LU23">
        <v>1.534</v>
      </c>
      <c r="LV23">
        <v>1.5489999999999999</v>
      </c>
      <c r="LW23">
        <v>1.5740000000000001</v>
      </c>
      <c r="LX23">
        <v>1.625</v>
      </c>
      <c r="LY23">
        <v>1.659</v>
      </c>
      <c r="LZ23">
        <v>1.64</v>
      </c>
      <c r="MA23">
        <v>1.52</v>
      </c>
      <c r="MB23">
        <v>1.5349999999999999</v>
      </c>
      <c r="MC23">
        <v>1.5569999999999999</v>
      </c>
      <c r="MD23">
        <v>1.601</v>
      </c>
      <c r="ME23">
        <v>1.619</v>
      </c>
      <c r="MF23">
        <v>1.617</v>
      </c>
      <c r="MG23">
        <v>1.6040000000000001</v>
      </c>
      <c r="MH23">
        <v>1.66</v>
      </c>
      <c r="MI23">
        <v>1.613</v>
      </c>
      <c r="MJ23">
        <v>1.66</v>
      </c>
      <c r="MK23">
        <v>1.702</v>
      </c>
      <c r="ML23" t="s">
        <v>10</v>
      </c>
      <c r="MM23" t="s">
        <v>10</v>
      </c>
      <c r="MN23" t="s">
        <v>10</v>
      </c>
      <c r="MO23" t="s">
        <v>10</v>
      </c>
      <c r="MP23" t="s">
        <v>10</v>
      </c>
      <c r="MQ23" t="s">
        <v>10</v>
      </c>
      <c r="MR23" t="s">
        <v>10</v>
      </c>
      <c r="MS23" t="s">
        <v>10</v>
      </c>
      <c r="MT23" t="s">
        <v>10</v>
      </c>
      <c r="MU23" t="s">
        <v>10</v>
      </c>
      <c r="MV23" t="s">
        <v>10</v>
      </c>
      <c r="MW23" t="s">
        <v>10</v>
      </c>
      <c r="MX23" t="s">
        <v>10</v>
      </c>
      <c r="MY23" t="s">
        <v>10</v>
      </c>
      <c r="MZ23" t="s">
        <v>10</v>
      </c>
      <c r="NA23" t="s">
        <v>10</v>
      </c>
      <c r="NB23" t="s">
        <v>10</v>
      </c>
      <c r="NC23" t="s">
        <v>10</v>
      </c>
      <c r="ND23" t="s">
        <v>10</v>
      </c>
      <c r="NE23" t="s">
        <v>10</v>
      </c>
      <c r="NF23" t="s">
        <v>10</v>
      </c>
      <c r="NG23" t="s">
        <v>10</v>
      </c>
      <c r="NH23" t="s">
        <v>10</v>
      </c>
      <c r="NI23" t="s">
        <v>10</v>
      </c>
      <c r="NJ23" t="s">
        <v>10</v>
      </c>
      <c r="NK23" t="s">
        <v>10</v>
      </c>
      <c r="NL23" t="s">
        <v>10</v>
      </c>
      <c r="NM23" t="s">
        <v>10</v>
      </c>
      <c r="NN23" t="s">
        <v>10</v>
      </c>
      <c r="NO23" t="s">
        <v>10</v>
      </c>
      <c r="NP23" t="s">
        <v>10</v>
      </c>
      <c r="NQ23" t="s">
        <v>10</v>
      </c>
      <c r="NR23" t="s">
        <v>10</v>
      </c>
      <c r="NS23" t="s">
        <v>10</v>
      </c>
      <c r="NT23" t="s">
        <v>10</v>
      </c>
      <c r="NU23" t="s">
        <v>10</v>
      </c>
      <c r="NV23" t="s">
        <v>10</v>
      </c>
      <c r="NW23" t="s">
        <v>10</v>
      </c>
      <c r="NX23" t="s">
        <v>10</v>
      </c>
      <c r="NY23" t="s">
        <v>10</v>
      </c>
      <c r="NZ23" t="s">
        <v>10</v>
      </c>
      <c r="OA23" t="s">
        <v>10</v>
      </c>
      <c r="OB23" t="s">
        <v>10</v>
      </c>
      <c r="OC23" t="s">
        <v>10</v>
      </c>
      <c r="OD23" t="s">
        <v>10</v>
      </c>
      <c r="OE23" t="s">
        <v>10</v>
      </c>
      <c r="OF23" t="s">
        <v>10</v>
      </c>
      <c r="OG23" t="s">
        <v>10</v>
      </c>
      <c r="OH23" t="s">
        <v>10</v>
      </c>
      <c r="OI23" t="s">
        <v>10</v>
      </c>
      <c r="OJ23" t="s">
        <v>10</v>
      </c>
      <c r="OK23" t="s">
        <v>10</v>
      </c>
      <c r="OL23" t="s">
        <v>10</v>
      </c>
      <c r="OM23" t="s">
        <v>10</v>
      </c>
      <c r="ON23" t="s">
        <v>10</v>
      </c>
      <c r="OO23" t="s">
        <v>10</v>
      </c>
      <c r="OP23" t="s">
        <v>10</v>
      </c>
      <c r="OQ23" t="s">
        <v>10</v>
      </c>
      <c r="OR23" t="s">
        <v>10</v>
      </c>
      <c r="OS23" t="s">
        <v>10</v>
      </c>
      <c r="OT23" t="s">
        <v>10</v>
      </c>
      <c r="OU23" t="s">
        <v>10</v>
      </c>
      <c r="OV23" t="s">
        <v>10</v>
      </c>
      <c r="OW23" t="s">
        <v>10</v>
      </c>
      <c r="OX23" t="s">
        <v>10</v>
      </c>
      <c r="OY23" t="s">
        <v>10</v>
      </c>
      <c r="OZ23" t="s">
        <v>10</v>
      </c>
      <c r="PA23" t="s">
        <v>10</v>
      </c>
      <c r="PB23" t="s">
        <v>10</v>
      </c>
      <c r="PC23" t="s">
        <v>10</v>
      </c>
      <c r="PD23" t="s">
        <v>10</v>
      </c>
      <c r="PE23" t="s">
        <v>10</v>
      </c>
      <c r="PF23" t="s">
        <v>10</v>
      </c>
      <c r="PG23" t="s">
        <v>10</v>
      </c>
      <c r="PH23" t="s">
        <v>10</v>
      </c>
      <c r="PI23" t="s">
        <v>10</v>
      </c>
      <c r="PJ23" t="s">
        <v>10</v>
      </c>
      <c r="PK23" t="s">
        <v>10</v>
      </c>
      <c r="PL23" t="s">
        <v>10</v>
      </c>
      <c r="PM23" t="s">
        <v>10</v>
      </c>
      <c r="PN23" t="s">
        <v>10</v>
      </c>
      <c r="PO23" t="s">
        <v>10</v>
      </c>
      <c r="PP23" t="s">
        <v>10</v>
      </c>
      <c r="PQ23" t="s">
        <v>10</v>
      </c>
      <c r="PR23" t="s">
        <v>10</v>
      </c>
      <c r="PS23" t="s">
        <v>10</v>
      </c>
      <c r="PT23" t="s">
        <v>10</v>
      </c>
      <c r="PU23" t="s">
        <v>10</v>
      </c>
      <c r="PV23" t="s">
        <v>10</v>
      </c>
      <c r="PW23" t="s">
        <v>10</v>
      </c>
      <c r="PX23" t="s">
        <v>10</v>
      </c>
      <c r="PY23" t="s">
        <v>10</v>
      </c>
      <c r="PZ23" t="s">
        <v>10</v>
      </c>
      <c r="QA23" t="s">
        <v>10</v>
      </c>
      <c r="QB23" t="s">
        <v>10</v>
      </c>
      <c r="QC23" t="s">
        <v>10</v>
      </c>
      <c r="QD23" t="s">
        <v>10</v>
      </c>
      <c r="QE23" t="s">
        <v>10</v>
      </c>
      <c r="QF23" t="s">
        <v>10</v>
      </c>
      <c r="QG23" t="s">
        <v>10</v>
      </c>
      <c r="QH23" t="s">
        <v>10</v>
      </c>
      <c r="QI23" t="s">
        <v>10</v>
      </c>
      <c r="QJ23" t="s">
        <v>10</v>
      </c>
      <c r="QK23" t="s">
        <v>10</v>
      </c>
      <c r="QL23" t="s">
        <v>10</v>
      </c>
      <c r="QM23" t="s">
        <v>10</v>
      </c>
      <c r="QN23" t="s">
        <v>10</v>
      </c>
      <c r="QO23" t="s">
        <v>10</v>
      </c>
      <c r="QP23" t="s">
        <v>10</v>
      </c>
      <c r="QQ23" t="s">
        <v>10</v>
      </c>
      <c r="QR23" t="s">
        <v>10</v>
      </c>
      <c r="QS23" t="s">
        <v>10</v>
      </c>
      <c r="QT23" t="s">
        <v>10</v>
      </c>
      <c r="QU23" t="s">
        <v>10</v>
      </c>
      <c r="QV23" t="s">
        <v>10</v>
      </c>
      <c r="QW23" t="s">
        <v>10</v>
      </c>
      <c r="QX23" t="s">
        <v>10</v>
      </c>
      <c r="QY23" t="s">
        <v>10</v>
      </c>
      <c r="QZ23" t="s">
        <v>10</v>
      </c>
      <c r="RA23" t="s">
        <v>10</v>
      </c>
      <c r="RB23" t="s">
        <v>10</v>
      </c>
      <c r="RC23" t="s">
        <v>10</v>
      </c>
      <c r="RD23" t="s">
        <v>10</v>
      </c>
      <c r="RE23" t="s">
        <v>10</v>
      </c>
      <c r="RF23" t="s">
        <v>10</v>
      </c>
      <c r="RG23" t="s">
        <v>10</v>
      </c>
      <c r="RH23" t="s">
        <v>10</v>
      </c>
      <c r="RI23" t="s">
        <v>10</v>
      </c>
      <c r="RJ23" t="s">
        <v>10</v>
      </c>
      <c r="RK23" t="s">
        <v>10</v>
      </c>
      <c r="RL23" t="s">
        <v>10</v>
      </c>
      <c r="RM23" t="s">
        <v>10</v>
      </c>
      <c r="RN23" t="s">
        <v>10</v>
      </c>
      <c r="RO23" t="s">
        <v>10</v>
      </c>
      <c r="RP23" t="s">
        <v>10</v>
      </c>
      <c r="RQ23" t="s">
        <v>10</v>
      </c>
      <c r="RR23" t="s">
        <v>10</v>
      </c>
      <c r="RS23" t="s">
        <v>10</v>
      </c>
      <c r="RT23" t="s">
        <v>10</v>
      </c>
      <c r="RU23" t="s">
        <v>10</v>
      </c>
      <c r="RV23" t="s">
        <v>10</v>
      </c>
      <c r="RW23" t="s">
        <v>10</v>
      </c>
      <c r="RX23" t="s">
        <v>10</v>
      </c>
      <c r="RY23" t="s">
        <v>10</v>
      </c>
      <c r="RZ23" t="s">
        <v>10</v>
      </c>
      <c r="SA23" t="s">
        <v>10</v>
      </c>
      <c r="SB23" t="s">
        <v>10</v>
      </c>
      <c r="SC23" t="s">
        <v>10</v>
      </c>
      <c r="SD23" t="s">
        <v>10</v>
      </c>
      <c r="SE23" t="s">
        <v>10</v>
      </c>
      <c r="SF23" t="s">
        <v>10</v>
      </c>
      <c r="SG23" t="s">
        <v>10</v>
      </c>
      <c r="SH23" t="s">
        <v>10</v>
      </c>
      <c r="SI23" t="s">
        <v>10</v>
      </c>
      <c r="SJ23" t="s">
        <v>10</v>
      </c>
      <c r="SK23" t="s">
        <v>10</v>
      </c>
      <c r="SL23" t="s">
        <v>10</v>
      </c>
      <c r="SM23" t="s">
        <v>10</v>
      </c>
      <c r="SN23" t="s">
        <v>10</v>
      </c>
      <c r="SO23" t="s">
        <v>10</v>
      </c>
      <c r="SP23" t="s">
        <v>10</v>
      </c>
      <c r="SQ23" t="s">
        <v>10</v>
      </c>
      <c r="SR23" t="s">
        <v>10</v>
      </c>
      <c r="SS23" t="s">
        <v>10</v>
      </c>
      <c r="ST23" t="s">
        <v>10</v>
      </c>
      <c r="SU23" t="s">
        <v>10</v>
      </c>
      <c r="SV23" t="s">
        <v>10</v>
      </c>
      <c r="SW23" t="s">
        <v>10</v>
      </c>
      <c r="SX23" t="s">
        <v>10</v>
      </c>
      <c r="SY23" t="s">
        <v>10</v>
      </c>
      <c r="SZ23" t="s">
        <v>10</v>
      </c>
      <c r="TA23" t="s">
        <v>10</v>
      </c>
      <c r="TB23" t="s">
        <v>10</v>
      </c>
      <c r="TC23" t="s">
        <v>10</v>
      </c>
      <c r="TD23" t="s">
        <v>10</v>
      </c>
      <c r="TE23" t="s">
        <v>10</v>
      </c>
      <c r="TF23" t="s">
        <v>10</v>
      </c>
      <c r="TG23" t="s">
        <v>10</v>
      </c>
      <c r="TH23" t="s">
        <v>10</v>
      </c>
      <c r="TI23" t="s">
        <v>10</v>
      </c>
      <c r="TJ23" t="s">
        <v>10</v>
      </c>
      <c r="TK23" t="s">
        <v>10</v>
      </c>
      <c r="TL23" t="s">
        <v>10</v>
      </c>
      <c r="TM23" t="s">
        <v>10</v>
      </c>
      <c r="TN23" t="s">
        <v>10</v>
      </c>
      <c r="TO23" t="s">
        <v>10</v>
      </c>
      <c r="TP23" t="s">
        <v>10</v>
      </c>
      <c r="TQ23" t="s">
        <v>10</v>
      </c>
      <c r="TR23" t="s">
        <v>10</v>
      </c>
      <c r="TS23" t="s">
        <v>10</v>
      </c>
      <c r="TT23" t="s">
        <v>10</v>
      </c>
      <c r="TU23" t="s">
        <v>10</v>
      </c>
      <c r="TV23" t="s">
        <v>10</v>
      </c>
      <c r="TW23" t="s">
        <v>10</v>
      </c>
    </row>
    <row r="24" spans="3:543" x14ac:dyDescent="0.25">
      <c r="C24" s="12" t="s">
        <v>29</v>
      </c>
      <c r="E24" s="6" t="str">
        <f>_xll.BDP(C24,"ticker")&amp;" "&amp;_xll.BDP(C24,"coupon")&amp;" "&amp;TEXT(_xll.BDP(C24,"maturity"),"mm/dd/yy")</f>
        <v>BTPS 2.45 09/01/50</v>
      </c>
      <c r="F24" s="6" cm="1">
        <f t="array" ref="F24">_xll.BDP(C24,$F$16)</f>
        <v>2.1470020000000001</v>
      </c>
      <c r="G24" s="6" cm="1">
        <f t="array" ref="G24">_xll.BDP(C24,"YAS_BOND_PX","YAS_BOND_YLD",F24)</f>
        <v>106.69750763992855</v>
      </c>
      <c r="H24" s="6" cm="1">
        <f t="array" aca="1" ref="H24" ca="1">_xll.BDP(C24,"YAS_BOND_PX","YAS_BOND_YLD",F24+S24)</f>
        <v>103.06956858859438</v>
      </c>
      <c r="I24" s="6" cm="1">
        <f t="array" aca="1" ref="I24" ca="1">_xll.BDP(C24,"YAS_BOND_PX","YAS_BOND_YLD",F24-S24)</f>
        <v>110.48745693634213</v>
      </c>
      <c r="J24" s="6">
        <f t="shared" ca="1" si="2"/>
        <v>102.98984774342748</v>
      </c>
      <c r="K24" s="6">
        <f t="shared" ca="1" si="3"/>
        <v>110.40516753642962</v>
      </c>
      <c r="L24" s="6">
        <f t="shared" ca="1" si="4"/>
        <v>8.1005122539707486E-2</v>
      </c>
      <c r="M24" s="16">
        <f t="shared" ca="1" si="5"/>
        <v>0.36913631538751124</v>
      </c>
      <c r="N24" s="10">
        <f t="shared" ca="1" si="6"/>
        <v>1.6821358337069954</v>
      </c>
      <c r="O24" s="14" cm="1">
        <f t="array" ref="O24">_xll.BDP(C24,$O$16)</f>
        <v>21.94450103200225</v>
      </c>
      <c r="P24" s="6"/>
      <c r="Q24" s="6">
        <f t="shared" si="7"/>
        <v>0</v>
      </c>
      <c r="R24" s="20" t="b">
        <f t="shared" ca="1" si="0"/>
        <v>1</v>
      </c>
      <c r="S24" s="21">
        <f t="shared" ca="1" si="1"/>
        <v>0.16895621782851639</v>
      </c>
      <c r="T24" s="8">
        <f>_xll.BDH(C24,$U$11,$U$12,$U$13,"sort=d","dir=h","dts=H","days=w","fill=p","cols=524;rows=1")</f>
        <v>2.1469999999999998</v>
      </c>
      <c r="U24">
        <v>2.17</v>
      </c>
      <c r="V24">
        <v>2.1150000000000002</v>
      </c>
      <c r="W24">
        <v>2.101</v>
      </c>
      <c r="X24">
        <v>2.0859999999999999</v>
      </c>
      <c r="Y24">
        <v>2.0939999999999999</v>
      </c>
      <c r="Z24">
        <v>2.1339999999999999</v>
      </c>
      <c r="AA24">
        <v>2.1150000000000002</v>
      </c>
      <c r="AB24">
        <v>2.0990000000000002</v>
      </c>
      <c r="AC24">
        <v>2.0840000000000001</v>
      </c>
      <c r="AD24">
        <v>2.0310000000000001</v>
      </c>
      <c r="AE24">
        <v>2.093</v>
      </c>
      <c r="AF24">
        <v>2.1509999999999998</v>
      </c>
      <c r="AG24">
        <v>2.1379999999999999</v>
      </c>
      <c r="AH24">
        <v>2.1739999999999999</v>
      </c>
      <c r="AI24">
        <v>2.141</v>
      </c>
      <c r="AJ24">
        <v>2.109</v>
      </c>
      <c r="AK24">
        <v>2.077</v>
      </c>
      <c r="AL24">
        <v>2.0459999999999998</v>
      </c>
      <c r="AM24">
        <v>2</v>
      </c>
      <c r="AN24">
        <v>2</v>
      </c>
      <c r="AO24">
        <v>1.99</v>
      </c>
      <c r="AP24">
        <v>1.9390000000000001</v>
      </c>
      <c r="AQ24">
        <v>1.974</v>
      </c>
      <c r="AR24">
        <v>1.9490000000000001</v>
      </c>
      <c r="AS24">
        <v>1.9490000000000001</v>
      </c>
      <c r="AT24">
        <v>1.8839999999999999</v>
      </c>
      <c r="AU24">
        <v>1.847</v>
      </c>
      <c r="AV24">
        <v>1.7689999999999999</v>
      </c>
      <c r="AW24">
        <v>1.73</v>
      </c>
      <c r="AX24">
        <v>1.796</v>
      </c>
      <c r="AY24">
        <v>1.7390000000000001</v>
      </c>
      <c r="AZ24">
        <v>1.756</v>
      </c>
      <c r="BA24">
        <v>1.744</v>
      </c>
      <c r="BB24">
        <v>1.798</v>
      </c>
      <c r="BC24">
        <v>1.8280000000000001</v>
      </c>
      <c r="BD24">
        <v>1.8520000000000001</v>
      </c>
      <c r="BE24">
        <v>1.764</v>
      </c>
      <c r="BF24">
        <v>1.7450000000000001</v>
      </c>
      <c r="BG24">
        <v>1.772</v>
      </c>
      <c r="BH24">
        <v>1.79</v>
      </c>
      <c r="BI24">
        <v>1.8149999999999999</v>
      </c>
      <c r="BJ24">
        <v>1.79</v>
      </c>
      <c r="BK24">
        <v>1.835</v>
      </c>
      <c r="BL24">
        <v>1.8280000000000001</v>
      </c>
      <c r="BM24">
        <v>1.8939999999999999</v>
      </c>
      <c r="BN24">
        <v>1.927</v>
      </c>
      <c r="BO24">
        <v>1.9019999999999999</v>
      </c>
      <c r="BP24">
        <v>1.8109999999999999</v>
      </c>
      <c r="BQ24">
        <v>1.726</v>
      </c>
      <c r="BR24">
        <v>1.766</v>
      </c>
      <c r="BS24">
        <v>1.825</v>
      </c>
      <c r="BT24">
        <v>1.8160000000000001</v>
      </c>
      <c r="BU24">
        <v>1.8180000000000001</v>
      </c>
      <c r="BV24">
        <v>1.7649999999999999</v>
      </c>
      <c r="BW24">
        <v>1.752</v>
      </c>
      <c r="BX24">
        <v>1.7390000000000001</v>
      </c>
      <c r="BY24">
        <v>1.647</v>
      </c>
      <c r="BZ24">
        <v>1.734</v>
      </c>
      <c r="CA24">
        <v>1.7130000000000001</v>
      </c>
      <c r="CB24">
        <v>1.7829999999999999</v>
      </c>
      <c r="CC24">
        <v>1.8220000000000001</v>
      </c>
      <c r="CD24">
        <v>1.853</v>
      </c>
      <c r="CE24">
        <v>1.9219999999999999</v>
      </c>
      <c r="CF24">
        <v>1.86</v>
      </c>
      <c r="CG24">
        <v>1.8049999999999999</v>
      </c>
      <c r="CH24">
        <v>1.7450000000000001</v>
      </c>
      <c r="CI24">
        <v>1.833</v>
      </c>
      <c r="CJ24">
        <v>1.7989999999999999</v>
      </c>
      <c r="CK24">
        <v>1.8080000000000001</v>
      </c>
      <c r="CL24">
        <v>1.8220000000000001</v>
      </c>
      <c r="CM24">
        <v>1.82</v>
      </c>
      <c r="CN24">
        <v>1.837</v>
      </c>
      <c r="CO24">
        <v>1.7749999999999999</v>
      </c>
      <c r="CP24">
        <v>1.7849999999999999</v>
      </c>
      <c r="CQ24">
        <v>1.738</v>
      </c>
      <c r="CR24">
        <v>1.8049999999999999</v>
      </c>
      <c r="CS24">
        <v>1.8540000000000001</v>
      </c>
      <c r="CT24">
        <v>1.863</v>
      </c>
      <c r="CU24">
        <v>1.83</v>
      </c>
      <c r="CV24">
        <v>1.806</v>
      </c>
      <c r="CW24">
        <v>1.8280000000000001</v>
      </c>
      <c r="CX24">
        <v>1.8109999999999999</v>
      </c>
      <c r="CY24">
        <v>1.7829999999999999</v>
      </c>
      <c r="CZ24">
        <v>1.7589999999999999</v>
      </c>
      <c r="DA24">
        <v>1.7989999999999999</v>
      </c>
      <c r="DB24">
        <v>1.7509999999999999</v>
      </c>
      <c r="DC24">
        <v>1.7789999999999999</v>
      </c>
      <c r="DD24">
        <v>1.7350000000000001</v>
      </c>
      <c r="DE24">
        <v>1.7190000000000001</v>
      </c>
      <c r="DF24">
        <v>1.6739999999999999</v>
      </c>
      <c r="DG24">
        <v>1.633</v>
      </c>
      <c r="DH24">
        <v>1.667</v>
      </c>
      <c r="DI24">
        <v>1.6950000000000001</v>
      </c>
      <c r="DJ24">
        <v>1.7030000000000001</v>
      </c>
      <c r="DK24">
        <v>1.6839999999999999</v>
      </c>
      <c r="DL24">
        <v>1.6910000000000001</v>
      </c>
      <c r="DM24">
        <v>1.639</v>
      </c>
      <c r="DN24">
        <v>1.673</v>
      </c>
      <c r="DO24">
        <v>1.6859999999999999</v>
      </c>
      <c r="DP24">
        <v>1.653</v>
      </c>
      <c r="DQ24">
        <v>1.736</v>
      </c>
      <c r="DR24">
        <v>1.748</v>
      </c>
      <c r="DS24">
        <v>1.6990000000000001</v>
      </c>
      <c r="DT24">
        <v>1.7070000000000001</v>
      </c>
      <c r="DU24">
        <v>1.6679999999999999</v>
      </c>
      <c r="DV24">
        <v>1.6850000000000001</v>
      </c>
      <c r="DW24">
        <v>1.7</v>
      </c>
      <c r="DX24">
        <v>1.6060000000000001</v>
      </c>
      <c r="DY24">
        <v>1.6240000000000001</v>
      </c>
      <c r="DZ24">
        <v>1.659</v>
      </c>
      <c r="EA24">
        <v>1.663</v>
      </c>
      <c r="EB24">
        <v>1.5629999999999999</v>
      </c>
      <c r="EC24">
        <v>1.573</v>
      </c>
      <c r="ED24">
        <v>1.5389999999999999</v>
      </c>
      <c r="EE24">
        <v>1.5449999999999999</v>
      </c>
      <c r="EF24">
        <v>1.54</v>
      </c>
      <c r="EG24">
        <v>1.5589999999999999</v>
      </c>
      <c r="EH24">
        <v>1.5589999999999999</v>
      </c>
      <c r="EI24">
        <v>1.542</v>
      </c>
      <c r="EJ24">
        <v>1.546</v>
      </c>
      <c r="EK24">
        <v>1.5629999999999999</v>
      </c>
      <c r="EL24">
        <v>1.532</v>
      </c>
      <c r="EM24">
        <v>1.55</v>
      </c>
      <c r="EN24">
        <v>1.5720000000000001</v>
      </c>
      <c r="EO24">
        <v>1.532</v>
      </c>
      <c r="EP24">
        <v>1.5580000000000001</v>
      </c>
      <c r="EQ24">
        <v>1.5649999999999999</v>
      </c>
      <c r="ER24">
        <v>1.5669999999999999</v>
      </c>
      <c r="ES24">
        <v>1.6140000000000001</v>
      </c>
      <c r="ET24">
        <v>1.621</v>
      </c>
      <c r="EU24">
        <v>1.61</v>
      </c>
      <c r="EV24">
        <v>1.609</v>
      </c>
      <c r="EW24">
        <v>1.6140000000000001</v>
      </c>
      <c r="EX24">
        <v>1.597</v>
      </c>
      <c r="EY24">
        <v>1.629</v>
      </c>
      <c r="EZ24">
        <v>1.669</v>
      </c>
      <c r="FA24">
        <v>1.653</v>
      </c>
      <c r="FB24">
        <v>1.673</v>
      </c>
      <c r="FC24">
        <v>1.6859999999999999</v>
      </c>
      <c r="FD24">
        <v>1.7010000000000001</v>
      </c>
      <c r="FE24">
        <v>1.6910000000000001</v>
      </c>
      <c r="FF24">
        <v>1.7010000000000001</v>
      </c>
      <c r="FG24">
        <v>1.7210000000000001</v>
      </c>
      <c r="FH24">
        <v>1.742</v>
      </c>
      <c r="FI24">
        <v>1.7390000000000001</v>
      </c>
      <c r="FJ24">
        <v>1.7190000000000001</v>
      </c>
      <c r="FK24">
        <v>1.732</v>
      </c>
      <c r="FL24">
        <v>1.79</v>
      </c>
      <c r="FM24">
        <v>1.764</v>
      </c>
      <c r="FN24">
        <v>1.8</v>
      </c>
      <c r="FO24">
        <v>1.8129999999999999</v>
      </c>
      <c r="FP24">
        <v>1.8759999999999999</v>
      </c>
      <c r="FQ24">
        <v>1.875</v>
      </c>
      <c r="FR24">
        <v>1.9119999999999999</v>
      </c>
      <c r="FS24">
        <v>1.847</v>
      </c>
      <c r="FT24">
        <v>1.863</v>
      </c>
      <c r="FU24">
        <v>1.8660000000000001</v>
      </c>
      <c r="FV24">
        <v>1.8420000000000001</v>
      </c>
      <c r="FW24">
        <v>1.823</v>
      </c>
      <c r="FX24">
        <v>1.8009999999999999</v>
      </c>
      <c r="FY24">
        <v>1.7709999999999999</v>
      </c>
      <c r="FZ24">
        <v>1.774</v>
      </c>
      <c r="GA24">
        <v>1.762</v>
      </c>
      <c r="GB24">
        <v>1.7330000000000001</v>
      </c>
      <c r="GC24">
        <v>1.7889999999999999</v>
      </c>
      <c r="GD24">
        <v>1.8069999999999999</v>
      </c>
      <c r="GE24">
        <v>1.83</v>
      </c>
      <c r="GF24">
        <v>1.871</v>
      </c>
      <c r="GG24">
        <v>1.849</v>
      </c>
      <c r="GH24">
        <v>1.865</v>
      </c>
      <c r="GI24">
        <v>1.85</v>
      </c>
      <c r="GJ24">
        <v>1.8620000000000001</v>
      </c>
      <c r="GK24">
        <v>1.8620000000000001</v>
      </c>
      <c r="GL24">
        <v>1.8660000000000001</v>
      </c>
      <c r="GM24">
        <v>1.8819999999999999</v>
      </c>
      <c r="GN24">
        <v>1.867</v>
      </c>
      <c r="GO24">
        <v>1.909</v>
      </c>
      <c r="GP24">
        <v>1.9670000000000001</v>
      </c>
      <c r="GQ24">
        <v>1.972</v>
      </c>
      <c r="GR24">
        <v>2.0099999999999998</v>
      </c>
      <c r="GS24">
        <v>2.08</v>
      </c>
      <c r="GT24">
        <v>2.077</v>
      </c>
      <c r="GU24">
        <v>2.085</v>
      </c>
      <c r="GV24">
        <v>2.0510000000000002</v>
      </c>
      <c r="GW24">
        <v>2.0390000000000001</v>
      </c>
      <c r="GX24">
        <v>2.008</v>
      </c>
      <c r="GY24">
        <v>1.97</v>
      </c>
      <c r="GZ24">
        <v>1.913</v>
      </c>
      <c r="HA24">
        <v>1.946</v>
      </c>
      <c r="HB24">
        <v>1.899</v>
      </c>
      <c r="HC24">
        <v>1.879</v>
      </c>
      <c r="HD24">
        <v>1.8480000000000001</v>
      </c>
      <c r="HE24">
        <v>1.8620000000000001</v>
      </c>
      <c r="HF24">
        <v>1.887</v>
      </c>
      <c r="HG24">
        <v>1.893</v>
      </c>
      <c r="HH24">
        <v>1.8460000000000001</v>
      </c>
      <c r="HI24">
        <v>1.841</v>
      </c>
      <c r="HJ24">
        <v>1.819</v>
      </c>
      <c r="HK24">
        <v>1.8</v>
      </c>
      <c r="HL24">
        <v>1.77</v>
      </c>
      <c r="HM24">
        <v>1.772</v>
      </c>
      <c r="HN24">
        <v>1.802</v>
      </c>
      <c r="HO24">
        <v>1.802</v>
      </c>
      <c r="HP24">
        <v>1.764</v>
      </c>
      <c r="HQ24">
        <v>1.7430000000000001</v>
      </c>
      <c r="HR24">
        <v>1.7909999999999999</v>
      </c>
      <c r="HS24">
        <v>1.756</v>
      </c>
      <c r="HT24">
        <v>1.7330000000000001</v>
      </c>
      <c r="HU24">
        <v>1.718</v>
      </c>
      <c r="HV24">
        <v>1.657</v>
      </c>
      <c r="HW24">
        <v>1.675</v>
      </c>
      <c r="HX24">
        <v>1.69</v>
      </c>
      <c r="HY24">
        <v>1.6160000000000001</v>
      </c>
      <c r="HZ24">
        <v>1.6160000000000001</v>
      </c>
      <c r="IA24">
        <v>1.6160000000000001</v>
      </c>
      <c r="IB24">
        <v>1.65</v>
      </c>
      <c r="IC24">
        <v>1.67</v>
      </c>
      <c r="ID24">
        <v>1.6359999999999999</v>
      </c>
      <c r="IE24">
        <v>1.6080000000000001</v>
      </c>
      <c r="IF24">
        <v>1.5680000000000001</v>
      </c>
      <c r="IG24">
        <v>1.585</v>
      </c>
      <c r="IH24">
        <v>1.603</v>
      </c>
      <c r="II24">
        <v>1.647</v>
      </c>
      <c r="IJ24">
        <v>1.659</v>
      </c>
      <c r="IK24">
        <v>1.6719999999999999</v>
      </c>
      <c r="IL24">
        <v>1.661</v>
      </c>
      <c r="IM24">
        <v>1.5660000000000001</v>
      </c>
      <c r="IN24">
        <v>1.54</v>
      </c>
      <c r="IO24">
        <v>1.5589999999999999</v>
      </c>
      <c r="IP24">
        <v>1.5229999999999999</v>
      </c>
      <c r="IQ24">
        <v>1.597</v>
      </c>
      <c r="IR24">
        <v>1.613</v>
      </c>
      <c r="IS24">
        <v>1.679</v>
      </c>
      <c r="IT24">
        <v>1.6839999999999999</v>
      </c>
      <c r="IU24">
        <v>1.667</v>
      </c>
      <c r="IV24">
        <v>1.675</v>
      </c>
      <c r="IW24">
        <v>1.601</v>
      </c>
      <c r="IX24">
        <v>1.5629999999999999</v>
      </c>
      <c r="IY24">
        <v>1.6479999999999999</v>
      </c>
      <c r="IZ24">
        <v>1.706</v>
      </c>
      <c r="JA24">
        <v>1.6140000000000001</v>
      </c>
      <c r="JB24">
        <v>1.556</v>
      </c>
      <c r="JC24">
        <v>1.4990000000000001</v>
      </c>
      <c r="JD24">
        <v>1.5329999999999999</v>
      </c>
      <c r="JE24">
        <v>1.554</v>
      </c>
      <c r="JF24">
        <v>1.4850000000000001</v>
      </c>
      <c r="JG24">
        <v>1.468</v>
      </c>
      <c r="JH24">
        <v>1.4350000000000001</v>
      </c>
      <c r="JI24">
        <v>1.403</v>
      </c>
      <c r="JJ24">
        <v>1.3819999999999999</v>
      </c>
      <c r="JK24">
        <v>1.415</v>
      </c>
      <c r="JL24">
        <v>1.425</v>
      </c>
      <c r="JM24">
        <v>1.425</v>
      </c>
      <c r="JN24">
        <v>1.4419999999999999</v>
      </c>
      <c r="JO24">
        <v>1.4490000000000001</v>
      </c>
      <c r="JP24">
        <v>1.4750000000000001</v>
      </c>
      <c r="JQ24">
        <v>1.526</v>
      </c>
      <c r="JR24">
        <v>1.498</v>
      </c>
      <c r="JS24">
        <v>1.5169999999999999</v>
      </c>
      <c r="JT24">
        <v>1.506</v>
      </c>
      <c r="JU24">
        <v>1.528</v>
      </c>
      <c r="JV24">
        <v>1.5109999999999999</v>
      </c>
      <c r="JW24">
        <v>1.5409999999999999</v>
      </c>
      <c r="JX24">
        <v>1.6080000000000001</v>
      </c>
      <c r="JY24">
        <v>1.5569999999999999</v>
      </c>
      <c r="JZ24">
        <v>1.484</v>
      </c>
      <c r="KA24">
        <v>1.4590000000000001</v>
      </c>
      <c r="KB24">
        <v>1.496</v>
      </c>
      <c r="KC24">
        <v>1.472</v>
      </c>
      <c r="KD24">
        <v>1.494</v>
      </c>
      <c r="KE24">
        <v>1.4590000000000001</v>
      </c>
      <c r="KF24">
        <v>1.51</v>
      </c>
      <c r="KG24">
        <v>1.4179999999999999</v>
      </c>
      <c r="KH24">
        <v>1.389</v>
      </c>
      <c r="KI24">
        <v>1.423</v>
      </c>
      <c r="KJ24">
        <v>1.423</v>
      </c>
      <c r="KK24">
        <v>1.417</v>
      </c>
      <c r="KL24">
        <v>1.411</v>
      </c>
      <c r="KM24">
        <v>1.417</v>
      </c>
      <c r="KN24">
        <v>1.417</v>
      </c>
      <c r="KO24">
        <v>1.417</v>
      </c>
      <c r="KP24">
        <v>1.421</v>
      </c>
      <c r="KQ24">
        <v>1.4059999999999999</v>
      </c>
      <c r="KR24">
        <v>1.4350000000000001</v>
      </c>
      <c r="KS24">
        <v>1.4350000000000001</v>
      </c>
      <c r="KT24">
        <v>1.4350000000000001</v>
      </c>
      <c r="KU24">
        <v>1.41</v>
      </c>
      <c r="KV24">
        <v>1.4239999999999999</v>
      </c>
      <c r="KW24">
        <v>1.4179999999999999</v>
      </c>
      <c r="KX24">
        <v>1.4</v>
      </c>
      <c r="KY24">
        <v>1.4039999999999999</v>
      </c>
      <c r="KZ24">
        <v>1.3859999999999999</v>
      </c>
      <c r="LA24">
        <v>1.409</v>
      </c>
      <c r="LB24">
        <v>1.4179999999999999</v>
      </c>
      <c r="LC24">
        <v>1.427</v>
      </c>
      <c r="LD24">
        <v>1.44</v>
      </c>
      <c r="LE24">
        <v>1.45</v>
      </c>
      <c r="LF24">
        <v>1.464</v>
      </c>
      <c r="LG24">
        <v>1.482</v>
      </c>
      <c r="LH24">
        <v>1.4650000000000001</v>
      </c>
      <c r="LI24">
        <v>1.5069999999999999</v>
      </c>
      <c r="LJ24">
        <v>1.5489999999999999</v>
      </c>
      <c r="LK24">
        <v>1.484</v>
      </c>
      <c r="LL24">
        <v>1.4490000000000001</v>
      </c>
      <c r="LM24">
        <v>1.456</v>
      </c>
      <c r="LN24">
        <v>1.47</v>
      </c>
      <c r="LO24">
        <v>1.476</v>
      </c>
      <c r="LP24">
        <v>1.486</v>
      </c>
      <c r="LQ24">
        <v>1.49</v>
      </c>
      <c r="LR24">
        <v>1.4950000000000001</v>
      </c>
      <c r="LS24">
        <v>1.5</v>
      </c>
      <c r="LT24">
        <v>1.492</v>
      </c>
      <c r="LU24">
        <v>1.508</v>
      </c>
      <c r="LV24">
        <v>1.522</v>
      </c>
      <c r="LW24">
        <v>1.548</v>
      </c>
      <c r="LX24">
        <v>1.597</v>
      </c>
      <c r="LY24">
        <v>1.631</v>
      </c>
      <c r="LZ24">
        <v>1.611</v>
      </c>
      <c r="MA24">
        <v>1.4930000000000001</v>
      </c>
      <c r="MB24">
        <v>1.5069999999999999</v>
      </c>
      <c r="MC24">
        <v>1.5289999999999999</v>
      </c>
      <c r="MD24">
        <v>1.573</v>
      </c>
      <c r="ME24">
        <v>1.591</v>
      </c>
      <c r="MF24">
        <v>1.591</v>
      </c>
      <c r="MG24">
        <v>1.575</v>
      </c>
      <c r="MH24">
        <v>1.6319999999999999</v>
      </c>
      <c r="MI24">
        <v>1.585</v>
      </c>
      <c r="MJ24">
        <v>1.6279999999999999</v>
      </c>
      <c r="MK24">
        <v>1.67</v>
      </c>
      <c r="ML24">
        <v>1.7090000000000001</v>
      </c>
      <c r="MM24">
        <v>1.6759999999999999</v>
      </c>
      <c r="MN24">
        <v>1.599</v>
      </c>
      <c r="MO24">
        <v>1.5860000000000001</v>
      </c>
      <c r="MP24">
        <v>1.5109999999999999</v>
      </c>
      <c r="MQ24">
        <v>1.552</v>
      </c>
      <c r="MR24">
        <v>1.4990000000000001</v>
      </c>
      <c r="MS24">
        <v>1.4970000000000001</v>
      </c>
      <c r="MT24">
        <v>1.534</v>
      </c>
      <c r="MU24">
        <v>1.61</v>
      </c>
      <c r="MV24">
        <v>1.667</v>
      </c>
      <c r="MW24">
        <v>1.6910000000000001</v>
      </c>
      <c r="MX24">
        <v>1.681</v>
      </c>
      <c r="MY24">
        <v>1.7</v>
      </c>
      <c r="MZ24">
        <v>1.6779999999999999</v>
      </c>
      <c r="NA24">
        <v>1.7210000000000001</v>
      </c>
      <c r="NB24">
        <v>1.752</v>
      </c>
      <c r="NC24">
        <v>1.7370000000000001</v>
      </c>
      <c r="ND24">
        <v>1.762</v>
      </c>
      <c r="NE24">
        <v>1.7709999999999999</v>
      </c>
      <c r="NF24">
        <v>1.79</v>
      </c>
      <c r="NG24">
        <v>1.766</v>
      </c>
      <c r="NH24">
        <v>1.7849999999999999</v>
      </c>
      <c r="NI24">
        <v>1.839</v>
      </c>
      <c r="NJ24">
        <v>1.8839999999999999</v>
      </c>
      <c r="NK24">
        <v>1.873</v>
      </c>
      <c r="NL24">
        <v>1.8839999999999999</v>
      </c>
      <c r="NM24">
        <v>1.911</v>
      </c>
      <c r="NN24">
        <v>1.929</v>
      </c>
      <c r="NO24">
        <v>1.956</v>
      </c>
      <c r="NP24">
        <v>1.9910000000000001</v>
      </c>
      <c r="NQ24">
        <v>2.0059999999999998</v>
      </c>
      <c r="NR24">
        <v>2.024</v>
      </c>
      <c r="NS24">
        <v>2.0369999999999999</v>
      </c>
      <c r="NT24">
        <v>1.984</v>
      </c>
      <c r="NU24">
        <v>1.9390000000000001</v>
      </c>
      <c r="NV24">
        <v>1.94</v>
      </c>
      <c r="NW24">
        <v>2.0150000000000001</v>
      </c>
      <c r="NX24">
        <v>2.0659999999999998</v>
      </c>
      <c r="NY24">
        <v>2.0169999999999999</v>
      </c>
      <c r="NZ24">
        <v>1.998</v>
      </c>
      <c r="OA24">
        <v>1.9890000000000001</v>
      </c>
      <c r="OB24">
        <v>1.9950000000000001</v>
      </c>
      <c r="OC24">
        <v>1.899</v>
      </c>
      <c r="OD24">
        <v>1.901</v>
      </c>
      <c r="OE24">
        <v>1.8740000000000001</v>
      </c>
      <c r="OF24">
        <v>1.8759999999999999</v>
      </c>
      <c r="OG24">
        <v>1.889</v>
      </c>
      <c r="OH24">
        <v>1.89</v>
      </c>
      <c r="OI24">
        <v>1.9390000000000001</v>
      </c>
      <c r="OJ24">
        <v>1.9590000000000001</v>
      </c>
      <c r="OK24">
        <v>1.917</v>
      </c>
      <c r="OL24">
        <v>1.893</v>
      </c>
      <c r="OM24">
        <v>1.863</v>
      </c>
      <c r="ON24">
        <v>1.871</v>
      </c>
      <c r="OO24">
        <v>1.887</v>
      </c>
      <c r="OP24">
        <v>1.92</v>
      </c>
      <c r="OQ24">
        <v>1.9</v>
      </c>
      <c r="OR24">
        <v>1.956</v>
      </c>
      <c r="OS24">
        <v>1.9630000000000001</v>
      </c>
      <c r="OT24">
        <v>1.929</v>
      </c>
      <c r="OU24">
        <v>1.9530000000000001</v>
      </c>
      <c r="OV24">
        <v>1.962</v>
      </c>
      <c r="OW24">
        <v>1.95</v>
      </c>
      <c r="OX24">
        <v>1.952</v>
      </c>
      <c r="OY24">
        <v>1.95</v>
      </c>
      <c r="OZ24">
        <v>1.9990000000000001</v>
      </c>
      <c r="PA24">
        <v>2.0449999999999999</v>
      </c>
      <c r="PB24">
        <v>2.0489999999999999</v>
      </c>
      <c r="PC24">
        <v>2.109</v>
      </c>
      <c r="PD24">
        <v>2.1259999999999999</v>
      </c>
      <c r="PE24">
        <v>2.14</v>
      </c>
      <c r="PF24">
        <v>2.1520000000000001</v>
      </c>
      <c r="PG24">
        <v>2.1869999999999998</v>
      </c>
      <c r="PH24">
        <v>2.1680000000000001</v>
      </c>
      <c r="PI24">
        <v>2.1829999999999998</v>
      </c>
      <c r="PJ24">
        <v>2.173</v>
      </c>
      <c r="PK24">
        <v>2.1779999999999999</v>
      </c>
      <c r="PL24">
        <v>2.2029999999999998</v>
      </c>
      <c r="PM24">
        <v>2.2160000000000002</v>
      </c>
      <c r="PN24">
        <v>2.1869999999999998</v>
      </c>
      <c r="PO24">
        <v>2.25</v>
      </c>
      <c r="PP24">
        <v>2.2330000000000001</v>
      </c>
      <c r="PQ24">
        <v>2.2679999999999998</v>
      </c>
      <c r="PR24">
        <v>2.2519999999999998</v>
      </c>
      <c r="PS24">
        <v>2.2570000000000001</v>
      </c>
      <c r="PT24">
        <v>2.2559999999999998</v>
      </c>
      <c r="PU24">
        <v>2.2719999999999998</v>
      </c>
      <c r="PV24">
        <v>2.282</v>
      </c>
      <c r="PW24">
        <v>2.33</v>
      </c>
      <c r="PX24">
        <v>2.3479999999999999</v>
      </c>
      <c r="PY24">
        <v>2.3849999999999998</v>
      </c>
      <c r="PZ24">
        <v>2.3809999999999998</v>
      </c>
      <c r="QA24">
        <v>2.4220000000000002</v>
      </c>
      <c r="QB24">
        <v>2.399</v>
      </c>
      <c r="QC24">
        <v>2.4460000000000002</v>
      </c>
      <c r="QD24">
        <v>2.4849999999999999</v>
      </c>
      <c r="QE24">
        <v>2.4359999999999999</v>
      </c>
      <c r="QF24">
        <v>2.3980000000000001</v>
      </c>
      <c r="QG24">
        <v>2.4009999999999998</v>
      </c>
      <c r="QH24">
        <v>2.3759999999999999</v>
      </c>
      <c r="QI24">
        <v>2.4630000000000001</v>
      </c>
      <c r="QJ24">
        <v>2.4159999999999999</v>
      </c>
      <c r="QK24">
        <v>2.407</v>
      </c>
      <c r="QL24">
        <v>2.3980000000000001</v>
      </c>
      <c r="QM24">
        <v>2.3679999999999999</v>
      </c>
      <c r="QN24">
        <v>2.4039999999999999</v>
      </c>
      <c r="QO24">
        <v>2.4369999999999998</v>
      </c>
      <c r="QP24">
        <v>2.4569999999999999</v>
      </c>
      <c r="QQ24">
        <v>2.464</v>
      </c>
      <c r="QR24">
        <v>2.516</v>
      </c>
      <c r="QS24">
        <v>2.548</v>
      </c>
      <c r="QT24">
        <v>2.5550000000000002</v>
      </c>
      <c r="QU24">
        <v>2.5649999999999999</v>
      </c>
      <c r="QV24">
        <v>2.6880000000000002</v>
      </c>
      <c r="QW24">
        <v>2.6669999999999998</v>
      </c>
      <c r="QX24">
        <v>2.6539999999999999</v>
      </c>
      <c r="QY24">
        <v>2.722</v>
      </c>
      <c r="QZ24">
        <v>2.7170000000000001</v>
      </c>
      <c r="RA24">
        <v>2.6579999999999999</v>
      </c>
      <c r="RB24">
        <v>2.7330000000000001</v>
      </c>
      <c r="RC24">
        <v>2.7370000000000001</v>
      </c>
      <c r="RD24">
        <v>2.637</v>
      </c>
      <c r="RE24">
        <v>2.5830000000000002</v>
      </c>
      <c r="RF24">
        <v>2.5720000000000001</v>
      </c>
      <c r="RG24">
        <v>2.5720000000000001</v>
      </c>
      <c r="RH24">
        <v>2.548</v>
      </c>
      <c r="RI24">
        <v>2.5209999999999999</v>
      </c>
      <c r="RJ24">
        <v>2.552</v>
      </c>
      <c r="RK24">
        <v>2.6579999999999999</v>
      </c>
      <c r="RL24">
        <v>2.8079999999999998</v>
      </c>
      <c r="RM24">
        <v>2.9209999999999998</v>
      </c>
      <c r="RN24">
        <v>2.9569999999999999</v>
      </c>
      <c r="RO24">
        <v>2.6389999999999998</v>
      </c>
      <c r="RP24">
        <v>2.4790000000000001</v>
      </c>
      <c r="RQ24">
        <v>2.5150000000000001</v>
      </c>
      <c r="RR24">
        <v>2.5659999999999998</v>
      </c>
      <c r="RS24">
        <v>2.5710000000000002</v>
      </c>
      <c r="RT24">
        <v>2.452</v>
      </c>
      <c r="RU24">
        <v>2.452</v>
      </c>
      <c r="RV24">
        <v>2.452</v>
      </c>
      <c r="RW24">
        <v>2.4889999999999999</v>
      </c>
      <c r="RX24">
        <v>2.4950000000000001</v>
      </c>
      <c r="RY24">
        <v>2.3959999999999999</v>
      </c>
      <c r="RZ24">
        <v>2.4369999999999998</v>
      </c>
      <c r="SA24">
        <v>2.3679999999999999</v>
      </c>
      <c r="SB24">
        <v>2.423</v>
      </c>
      <c r="SC24">
        <v>2.4140000000000001</v>
      </c>
      <c r="SD24">
        <v>2.3769999999999998</v>
      </c>
      <c r="SE24">
        <v>2.2679999999999998</v>
      </c>
      <c r="SF24">
        <v>2.2080000000000002</v>
      </c>
      <c r="SG24">
        <v>2.4279999999999999</v>
      </c>
      <c r="SH24">
        <v>2.415</v>
      </c>
      <c r="SI24">
        <v>2.4079999999999999</v>
      </c>
      <c r="SJ24">
        <v>2.452</v>
      </c>
      <c r="SK24">
        <v>2.46</v>
      </c>
      <c r="SL24">
        <v>2.802</v>
      </c>
      <c r="SM24">
        <v>2.72</v>
      </c>
      <c r="SN24">
        <v>2.6560000000000001</v>
      </c>
      <c r="SO24">
        <v>2.4820000000000002</v>
      </c>
      <c r="SP24">
        <v>2.5139999999999998</v>
      </c>
      <c r="SQ24">
        <v>2.0779999999999998</v>
      </c>
      <c r="SR24">
        <v>2.2400000000000002</v>
      </c>
      <c r="SS24">
        <v>2.2839999999999998</v>
      </c>
      <c r="ST24">
        <v>2.0499999999999998</v>
      </c>
      <c r="SU24">
        <v>2.0670000000000002</v>
      </c>
      <c r="SV24">
        <v>2.0070000000000001</v>
      </c>
      <c r="SW24">
        <v>1.9910000000000001</v>
      </c>
      <c r="SX24">
        <v>2.117</v>
      </c>
      <c r="SY24">
        <v>2.101</v>
      </c>
      <c r="SZ24">
        <v>2.0960000000000001</v>
      </c>
      <c r="TA24">
        <v>2.0129999999999999</v>
      </c>
      <c r="TB24">
        <v>1.9910000000000001</v>
      </c>
      <c r="TC24">
        <v>1.972</v>
      </c>
      <c r="TD24">
        <v>1.9179999999999999</v>
      </c>
      <c r="TE24">
        <v>1.9159999999999999</v>
      </c>
      <c r="TF24">
        <v>1.968</v>
      </c>
      <c r="TG24">
        <v>1.9630000000000001</v>
      </c>
      <c r="TH24">
        <v>1.946</v>
      </c>
      <c r="TI24">
        <v>1.958</v>
      </c>
      <c r="TJ24">
        <v>1.9390000000000001</v>
      </c>
      <c r="TK24">
        <v>1.96</v>
      </c>
      <c r="TL24">
        <v>2.0259999999999998</v>
      </c>
      <c r="TM24">
        <v>2.0089999999999999</v>
      </c>
      <c r="TN24">
        <v>1.9990000000000001</v>
      </c>
      <c r="TO24">
        <v>2.0310000000000001</v>
      </c>
      <c r="TP24">
        <v>2.044</v>
      </c>
      <c r="TQ24">
        <v>2.0209999999999999</v>
      </c>
      <c r="TR24">
        <v>2.0230000000000001</v>
      </c>
      <c r="TS24">
        <v>1.972</v>
      </c>
      <c r="TT24">
        <v>1.9710000000000001</v>
      </c>
      <c r="TU24">
        <v>1.996</v>
      </c>
      <c r="TV24">
        <v>2.0830000000000002</v>
      </c>
      <c r="TW24">
        <v>2.1160000000000001</v>
      </c>
    </row>
    <row r="25" spans="3:543" x14ac:dyDescent="0.25">
      <c r="C25" s="12" t="s">
        <v>30</v>
      </c>
      <c r="E25" s="6" t="str">
        <f>_xll.BDP(C25,"ticker")&amp;" "&amp;_xll.BDP(C25,"coupon")&amp;" "&amp;TEXT(_xll.BDP(C25,"maturity"),"mm/dd/yy")</f>
        <v>BTPS 3.85 09/01/49</v>
      </c>
      <c r="F25" s="6" cm="1">
        <f t="array" ref="F25">_xll.BDP(C25,$F$16)</f>
        <v>2.110903</v>
      </c>
      <c r="G25" s="6" cm="1">
        <f t="array" ref="G25">_xll.BDP(C25,"YAS_BOND_PX","YAS_BOND_YLD",F25)</f>
        <v>136.49549295064998</v>
      </c>
      <c r="H25" s="6" cm="1">
        <f t="array" aca="1" ref="H25" ca="1">_xll.BDP(C25,"YAS_BOND_PX","YAS_BOND_YLD",F25+S25)</f>
        <v>132.3687230424367</v>
      </c>
      <c r="I25" s="6" cm="1">
        <f t="array" aca="1" ref="I25" ca="1">_xll.BDP(C25,"YAS_BOND_PX","YAS_BOND_YLD",F25-S25)</f>
        <v>140.79201744999091</v>
      </c>
      <c r="J25" s="6">
        <f t="shared" ca="1" si="2"/>
        <v>132.28510656495104</v>
      </c>
      <c r="K25" s="6">
        <f t="shared" ca="1" si="3"/>
        <v>140.70587933634891</v>
      </c>
      <c r="L25" s="6">
        <f t="shared" ca="1" si="4"/>
        <v>8.487729556382817E-2</v>
      </c>
      <c r="M25" s="16">
        <f t="shared" ca="1" si="5"/>
        <v>0.3369798385388178</v>
      </c>
      <c r="N25" s="10">
        <f t="shared" ca="1" si="6"/>
        <v>1.3378773537412423</v>
      </c>
      <c r="O25" s="14" cm="1">
        <f t="array" ref="O25">_xll.BDP(C25,$O$16)</f>
        <v>25.187648000505192</v>
      </c>
      <c r="P25" s="6"/>
      <c r="Q25" s="6">
        <f t="shared" si="7"/>
        <v>0</v>
      </c>
      <c r="R25" s="20" t="b">
        <f t="shared" ca="1" si="0"/>
        <v>1</v>
      </c>
      <c r="S25" s="21">
        <f t="shared" ca="1" si="1"/>
        <v>0.16716076013189027</v>
      </c>
      <c r="T25" s="8">
        <f>_xll.BDH(C25,$U$11,$U$12,$U$13,"sort=d","dir=h","dts=H","days=w","fill=p","cols=524;rows=1")</f>
        <v>2.1110000000000002</v>
      </c>
      <c r="U25">
        <v>2.1320000000000001</v>
      </c>
      <c r="V25">
        <v>2.0760000000000001</v>
      </c>
      <c r="W25">
        <v>2.0649999999999999</v>
      </c>
      <c r="X25">
        <v>2.0499999999999998</v>
      </c>
      <c r="Y25">
        <v>2.0569999999999999</v>
      </c>
      <c r="Z25">
        <v>2.0990000000000002</v>
      </c>
      <c r="AA25">
        <v>2.0760000000000001</v>
      </c>
      <c r="AB25">
        <v>2.0630000000000002</v>
      </c>
      <c r="AC25">
        <v>2.0459999999999998</v>
      </c>
      <c r="AD25">
        <v>1.994</v>
      </c>
      <c r="AE25">
        <v>2.0550000000000002</v>
      </c>
      <c r="AF25">
        <v>2.1139999999999999</v>
      </c>
      <c r="AG25">
        <v>2.0990000000000002</v>
      </c>
      <c r="AH25">
        <v>2.1349999999999998</v>
      </c>
      <c r="AI25">
        <v>2.1019999999999999</v>
      </c>
      <c r="AJ25">
        <v>2.0699999999999998</v>
      </c>
      <c r="AK25">
        <v>2.036</v>
      </c>
      <c r="AL25">
        <v>2.0049999999999999</v>
      </c>
      <c r="AM25">
        <v>1.9630000000000001</v>
      </c>
      <c r="AN25">
        <v>1.9630000000000001</v>
      </c>
      <c r="AO25">
        <v>1.948</v>
      </c>
      <c r="AP25">
        <v>1.8959999999999999</v>
      </c>
      <c r="AQ25">
        <v>1.9330000000000001</v>
      </c>
      <c r="AR25">
        <v>1.897</v>
      </c>
      <c r="AS25">
        <v>1.897</v>
      </c>
      <c r="AT25">
        <v>1.837</v>
      </c>
      <c r="AU25">
        <v>1.8</v>
      </c>
      <c r="AV25">
        <v>1.722</v>
      </c>
      <c r="AW25">
        <v>1.6839999999999999</v>
      </c>
      <c r="AX25">
        <v>1.7490000000000001</v>
      </c>
      <c r="AY25">
        <v>1.694</v>
      </c>
      <c r="AZ25">
        <v>1.7090000000000001</v>
      </c>
      <c r="BA25">
        <v>1.698</v>
      </c>
      <c r="BB25">
        <v>1.7529999999999999</v>
      </c>
      <c r="BC25">
        <v>1.788</v>
      </c>
      <c r="BD25">
        <v>1.8089999999999999</v>
      </c>
      <c r="BE25">
        <v>1.7270000000000001</v>
      </c>
      <c r="BF25">
        <v>1.7070000000000001</v>
      </c>
      <c r="BG25">
        <v>1.7390000000000001</v>
      </c>
      <c r="BH25">
        <v>1.7549999999999999</v>
      </c>
      <c r="BI25">
        <v>1.782</v>
      </c>
      <c r="BJ25">
        <v>1.7569999999999999</v>
      </c>
      <c r="BK25">
        <v>1.8029999999999999</v>
      </c>
      <c r="BL25">
        <v>1.798</v>
      </c>
      <c r="BM25">
        <v>1.8660000000000001</v>
      </c>
      <c r="BN25">
        <v>1.899</v>
      </c>
      <c r="BO25">
        <v>1.8759999999999999</v>
      </c>
      <c r="BP25">
        <v>1.7829999999999999</v>
      </c>
      <c r="BQ25">
        <v>1.7</v>
      </c>
      <c r="BR25">
        <v>1.74</v>
      </c>
      <c r="BS25">
        <v>1.7989999999999999</v>
      </c>
      <c r="BT25">
        <v>1.794</v>
      </c>
      <c r="BU25">
        <v>1.788</v>
      </c>
      <c r="BV25">
        <v>1.732</v>
      </c>
      <c r="BW25">
        <v>1.7170000000000001</v>
      </c>
      <c r="BX25">
        <v>1.704</v>
      </c>
      <c r="BY25">
        <v>1.613</v>
      </c>
      <c r="BZ25">
        <v>1.698</v>
      </c>
      <c r="CA25">
        <v>1.673</v>
      </c>
      <c r="CB25">
        <v>1.7430000000000001</v>
      </c>
      <c r="CC25">
        <v>1.7849999999999999</v>
      </c>
      <c r="CD25">
        <v>1.8129999999999999</v>
      </c>
      <c r="CE25">
        <v>1.8919999999999999</v>
      </c>
      <c r="CF25">
        <v>1.827</v>
      </c>
      <c r="CG25">
        <v>1.77</v>
      </c>
      <c r="CH25">
        <v>1.7090000000000001</v>
      </c>
      <c r="CI25">
        <v>1.796</v>
      </c>
      <c r="CJ25">
        <v>1.762</v>
      </c>
      <c r="CK25">
        <v>1.7709999999999999</v>
      </c>
      <c r="CL25">
        <v>1.7849999999999999</v>
      </c>
      <c r="CM25">
        <v>1.784</v>
      </c>
      <c r="CN25">
        <v>1.8009999999999999</v>
      </c>
      <c r="CO25">
        <v>1.7390000000000001</v>
      </c>
      <c r="CP25">
        <v>1.75</v>
      </c>
      <c r="CQ25">
        <v>1.704</v>
      </c>
      <c r="CR25">
        <v>1.772</v>
      </c>
      <c r="CS25">
        <v>1.82</v>
      </c>
      <c r="CT25">
        <v>1.829</v>
      </c>
      <c r="CU25">
        <v>1.796</v>
      </c>
      <c r="CV25">
        <v>1.7729999999999999</v>
      </c>
      <c r="CW25">
        <v>1.798</v>
      </c>
      <c r="CX25">
        <v>1.778</v>
      </c>
      <c r="CY25">
        <v>1.75</v>
      </c>
      <c r="CZ25">
        <v>1.7270000000000001</v>
      </c>
      <c r="DA25">
        <v>1.7669999999999999</v>
      </c>
      <c r="DB25">
        <v>1.72</v>
      </c>
      <c r="DC25">
        <v>1.748</v>
      </c>
      <c r="DD25">
        <v>1.704</v>
      </c>
      <c r="DE25">
        <v>1.6879999999999999</v>
      </c>
      <c r="DF25">
        <v>1.6419999999999999</v>
      </c>
      <c r="DG25">
        <v>1.6020000000000001</v>
      </c>
      <c r="DH25">
        <v>1.637</v>
      </c>
      <c r="DI25">
        <v>1.6619999999999999</v>
      </c>
      <c r="DJ25">
        <v>1.6719999999999999</v>
      </c>
      <c r="DK25">
        <v>1.6519999999999999</v>
      </c>
      <c r="DL25">
        <v>1.66</v>
      </c>
      <c r="DM25">
        <v>1.607</v>
      </c>
      <c r="DN25">
        <v>1.641</v>
      </c>
      <c r="DO25">
        <v>1.655</v>
      </c>
      <c r="DP25">
        <v>1.623</v>
      </c>
      <c r="DQ25">
        <v>1.7050000000000001</v>
      </c>
      <c r="DR25">
        <v>1.716</v>
      </c>
      <c r="DS25">
        <v>1.6659999999999999</v>
      </c>
      <c r="DT25">
        <v>1.675</v>
      </c>
      <c r="DU25">
        <v>1.64</v>
      </c>
      <c r="DV25">
        <v>1.657</v>
      </c>
      <c r="DW25">
        <v>1.67</v>
      </c>
      <c r="DX25">
        <v>1.577</v>
      </c>
      <c r="DY25">
        <v>1.5960000000000001</v>
      </c>
      <c r="DZ25">
        <v>1.6339999999999999</v>
      </c>
      <c r="EA25">
        <v>1.635</v>
      </c>
      <c r="EB25">
        <v>1.536</v>
      </c>
      <c r="EC25">
        <v>1.546</v>
      </c>
      <c r="ED25">
        <v>1.512</v>
      </c>
      <c r="EE25">
        <v>1.518</v>
      </c>
      <c r="EF25">
        <v>1.5129999999999999</v>
      </c>
      <c r="EG25">
        <v>1.5329999999999999</v>
      </c>
      <c r="EH25">
        <v>1.532</v>
      </c>
      <c r="EI25">
        <v>1.516</v>
      </c>
      <c r="EJ25">
        <v>1.5189999999999999</v>
      </c>
      <c r="EK25">
        <v>1.536</v>
      </c>
      <c r="EL25">
        <v>1.506</v>
      </c>
      <c r="EM25">
        <v>1.53</v>
      </c>
      <c r="EN25">
        <v>1.546</v>
      </c>
      <c r="EO25">
        <v>1.506</v>
      </c>
      <c r="EP25">
        <v>1.532</v>
      </c>
      <c r="EQ25">
        <v>1.538</v>
      </c>
      <c r="ER25">
        <v>1.5389999999999999</v>
      </c>
      <c r="ES25">
        <v>1.587</v>
      </c>
      <c r="ET25">
        <v>1.5940000000000001</v>
      </c>
      <c r="EU25">
        <v>1.579</v>
      </c>
      <c r="EV25">
        <v>1.577</v>
      </c>
      <c r="EW25">
        <v>1.5820000000000001</v>
      </c>
      <c r="EX25">
        <v>1.5660000000000001</v>
      </c>
      <c r="EY25">
        <v>1.5940000000000001</v>
      </c>
      <c r="EZ25">
        <v>1.6379999999999999</v>
      </c>
      <c r="FA25">
        <v>1.62</v>
      </c>
      <c r="FB25">
        <v>1.641</v>
      </c>
      <c r="FC25">
        <v>1.6539999999999999</v>
      </c>
      <c r="FD25">
        <v>1.667</v>
      </c>
      <c r="FE25">
        <v>1.6579999999999999</v>
      </c>
      <c r="FF25">
        <v>1.669</v>
      </c>
      <c r="FG25">
        <v>1.6879999999999999</v>
      </c>
      <c r="FH25">
        <v>1.7090000000000001</v>
      </c>
      <c r="FI25">
        <v>1.7070000000000001</v>
      </c>
      <c r="FJ25">
        <v>1.6859999999999999</v>
      </c>
      <c r="FK25">
        <v>1.7</v>
      </c>
      <c r="FL25">
        <v>1.7589999999999999</v>
      </c>
      <c r="FM25">
        <v>1.7330000000000001</v>
      </c>
      <c r="FN25">
        <v>1.7689999999999999</v>
      </c>
      <c r="FO25">
        <v>1.7809999999999999</v>
      </c>
      <c r="FP25">
        <v>1.8440000000000001</v>
      </c>
      <c r="FQ25">
        <v>1.843</v>
      </c>
      <c r="FR25">
        <v>1.879</v>
      </c>
      <c r="FS25">
        <v>1.8149999999999999</v>
      </c>
      <c r="FT25">
        <v>1.831</v>
      </c>
      <c r="FU25">
        <v>1.835</v>
      </c>
      <c r="FV25">
        <v>1.81</v>
      </c>
      <c r="FW25">
        <v>1.792</v>
      </c>
      <c r="FX25">
        <v>1.7689999999999999</v>
      </c>
      <c r="FY25">
        <v>1.7410000000000001</v>
      </c>
      <c r="FZ25">
        <v>1.7430000000000001</v>
      </c>
      <c r="GA25">
        <v>1.732</v>
      </c>
      <c r="GB25">
        <v>1.7030000000000001</v>
      </c>
      <c r="GC25">
        <v>1.7589999999999999</v>
      </c>
      <c r="GD25">
        <v>1.7789999999999999</v>
      </c>
      <c r="GE25">
        <v>1.8049999999999999</v>
      </c>
      <c r="GF25">
        <v>1.8420000000000001</v>
      </c>
      <c r="GG25">
        <v>1.819</v>
      </c>
      <c r="GH25">
        <v>1.8360000000000001</v>
      </c>
      <c r="GI25">
        <v>1.8240000000000001</v>
      </c>
      <c r="GJ25">
        <v>1.833</v>
      </c>
      <c r="GK25">
        <v>1.835</v>
      </c>
      <c r="GL25">
        <v>1.8380000000000001</v>
      </c>
      <c r="GM25">
        <v>1.8540000000000001</v>
      </c>
      <c r="GN25">
        <v>1.839</v>
      </c>
      <c r="GO25">
        <v>1.88</v>
      </c>
      <c r="GP25">
        <v>1.9390000000000001</v>
      </c>
      <c r="GQ25">
        <v>1.944</v>
      </c>
      <c r="GR25">
        <v>1.9810000000000001</v>
      </c>
      <c r="GS25">
        <v>2.0510000000000002</v>
      </c>
      <c r="GT25">
        <v>2.0449999999999999</v>
      </c>
      <c r="GU25">
        <v>2.0529999999999999</v>
      </c>
      <c r="GV25">
        <v>2.02</v>
      </c>
      <c r="GW25">
        <v>2.0059999999999998</v>
      </c>
      <c r="GX25">
        <v>1.976</v>
      </c>
      <c r="GY25">
        <v>1.9379999999999999</v>
      </c>
      <c r="GZ25">
        <v>1.881</v>
      </c>
      <c r="HA25">
        <v>1.9139999999999999</v>
      </c>
      <c r="HB25">
        <v>1.8680000000000001</v>
      </c>
      <c r="HC25">
        <v>1.849</v>
      </c>
      <c r="HD25">
        <v>1.8149999999999999</v>
      </c>
      <c r="HE25">
        <v>1.83</v>
      </c>
      <c r="HF25">
        <v>1.855</v>
      </c>
      <c r="HG25">
        <v>1.8620000000000001</v>
      </c>
      <c r="HH25">
        <v>1.8160000000000001</v>
      </c>
      <c r="HI25">
        <v>1.81</v>
      </c>
      <c r="HJ25">
        <v>1.7889999999999999</v>
      </c>
      <c r="HK25">
        <v>1.77</v>
      </c>
      <c r="HL25">
        <v>1.7410000000000001</v>
      </c>
      <c r="HM25">
        <v>1.7430000000000001</v>
      </c>
      <c r="HN25">
        <v>1.7729999999999999</v>
      </c>
      <c r="HO25">
        <v>1.7749999999999999</v>
      </c>
      <c r="HP25">
        <v>1.734</v>
      </c>
      <c r="HQ25">
        <v>1.716</v>
      </c>
      <c r="HR25">
        <v>1.7669999999999999</v>
      </c>
      <c r="HS25">
        <v>1.7290000000000001</v>
      </c>
      <c r="HT25">
        <v>1.706</v>
      </c>
      <c r="HU25">
        <v>1.6910000000000001</v>
      </c>
      <c r="HV25">
        <v>1.631</v>
      </c>
      <c r="HW25">
        <v>1.649</v>
      </c>
      <c r="HX25">
        <v>1.6579999999999999</v>
      </c>
      <c r="HY25">
        <v>1.585</v>
      </c>
      <c r="HZ25">
        <v>1.585</v>
      </c>
      <c r="IA25">
        <v>1.585</v>
      </c>
      <c r="IB25">
        <v>1.6180000000000001</v>
      </c>
      <c r="IC25">
        <v>1.639</v>
      </c>
      <c r="ID25">
        <v>1.6040000000000001</v>
      </c>
      <c r="IE25">
        <v>1.577</v>
      </c>
      <c r="IF25">
        <v>1.5369999999999999</v>
      </c>
      <c r="IG25">
        <v>1.552</v>
      </c>
      <c r="IH25">
        <v>1.569</v>
      </c>
      <c r="II25">
        <v>1.613</v>
      </c>
      <c r="IJ25">
        <v>1.6259999999999999</v>
      </c>
      <c r="IK25">
        <v>1.639</v>
      </c>
      <c r="IL25">
        <v>1.6279999999999999</v>
      </c>
      <c r="IM25">
        <v>1.534</v>
      </c>
      <c r="IN25">
        <v>1.5069999999999999</v>
      </c>
      <c r="IO25">
        <v>1.5269999999999999</v>
      </c>
      <c r="IP25">
        <v>1.492</v>
      </c>
      <c r="IQ25">
        <v>1.5660000000000001</v>
      </c>
      <c r="IR25">
        <v>1.5820000000000001</v>
      </c>
      <c r="IS25">
        <v>1.6459999999999999</v>
      </c>
      <c r="IT25">
        <v>1.6519999999999999</v>
      </c>
      <c r="IU25">
        <v>1.635</v>
      </c>
      <c r="IV25">
        <v>1.6419999999999999</v>
      </c>
      <c r="IW25">
        <v>1.5660000000000001</v>
      </c>
      <c r="IX25">
        <v>1.5269999999999999</v>
      </c>
      <c r="IY25">
        <v>1.611</v>
      </c>
      <c r="IZ25">
        <v>1.6719999999999999</v>
      </c>
      <c r="JA25">
        <v>1.5820000000000001</v>
      </c>
      <c r="JB25">
        <v>1.5229999999999999</v>
      </c>
      <c r="JC25">
        <v>1.464</v>
      </c>
      <c r="JD25">
        <v>1.5</v>
      </c>
      <c r="JE25">
        <v>1.5209999999999999</v>
      </c>
      <c r="JF25">
        <v>1.4530000000000001</v>
      </c>
      <c r="JG25">
        <v>1.4359999999999999</v>
      </c>
      <c r="JH25">
        <v>1.4039999999999999</v>
      </c>
      <c r="JI25">
        <v>1.371</v>
      </c>
      <c r="JJ25">
        <v>1.35</v>
      </c>
      <c r="JK25">
        <v>1.3859999999999999</v>
      </c>
      <c r="JL25">
        <v>1.395</v>
      </c>
      <c r="JM25">
        <v>1.395</v>
      </c>
      <c r="JN25">
        <v>1.413</v>
      </c>
      <c r="JO25">
        <v>1.419</v>
      </c>
      <c r="JP25">
        <v>1.4450000000000001</v>
      </c>
      <c r="JQ25">
        <v>1.4970000000000001</v>
      </c>
      <c r="JR25">
        <v>1.4690000000000001</v>
      </c>
      <c r="JS25">
        <v>1.4890000000000001</v>
      </c>
      <c r="JT25">
        <v>1.4770000000000001</v>
      </c>
      <c r="JU25">
        <v>1.5009999999999999</v>
      </c>
      <c r="JV25">
        <v>1.482</v>
      </c>
      <c r="JW25">
        <v>1.5129999999999999</v>
      </c>
      <c r="JX25">
        <v>1.579</v>
      </c>
      <c r="JY25">
        <v>1.5289999999999999</v>
      </c>
      <c r="JZ25">
        <v>1.456</v>
      </c>
      <c r="KA25">
        <v>1.43</v>
      </c>
      <c r="KB25">
        <v>1.4670000000000001</v>
      </c>
      <c r="KC25">
        <v>1.4430000000000001</v>
      </c>
      <c r="KD25">
        <v>1.4650000000000001</v>
      </c>
      <c r="KE25">
        <v>1.43</v>
      </c>
      <c r="KF25">
        <v>1.48</v>
      </c>
      <c r="KG25">
        <v>1.387</v>
      </c>
      <c r="KH25">
        <v>1.3580000000000001</v>
      </c>
      <c r="KI25">
        <v>1.391</v>
      </c>
      <c r="KJ25">
        <v>1.391</v>
      </c>
      <c r="KK25">
        <v>1.3859999999999999</v>
      </c>
      <c r="KL25">
        <v>1.38</v>
      </c>
      <c r="KM25">
        <v>1.3879999999999999</v>
      </c>
      <c r="KN25">
        <v>1.3879999999999999</v>
      </c>
      <c r="KO25">
        <v>1.3879999999999999</v>
      </c>
      <c r="KP25">
        <v>1.3919999999999999</v>
      </c>
      <c r="KQ25">
        <v>1.3740000000000001</v>
      </c>
      <c r="KR25">
        <v>1.4059999999999999</v>
      </c>
      <c r="KS25">
        <v>1.4059999999999999</v>
      </c>
      <c r="KT25">
        <v>1.4059999999999999</v>
      </c>
      <c r="KU25">
        <v>1.3819999999999999</v>
      </c>
      <c r="KV25">
        <v>1.395</v>
      </c>
      <c r="KW25">
        <v>1.389</v>
      </c>
      <c r="KX25">
        <v>1.3720000000000001</v>
      </c>
      <c r="KY25">
        <v>1.3740000000000001</v>
      </c>
      <c r="KZ25">
        <v>1.3580000000000001</v>
      </c>
      <c r="LA25">
        <v>1.38</v>
      </c>
      <c r="LB25">
        <v>1.39</v>
      </c>
      <c r="LC25">
        <v>1.399</v>
      </c>
      <c r="LD25">
        <v>1.413</v>
      </c>
      <c r="LE25">
        <v>1.421</v>
      </c>
      <c r="LF25">
        <v>1.4359999999999999</v>
      </c>
      <c r="LG25">
        <v>1.452</v>
      </c>
      <c r="LH25">
        <v>1.4370000000000001</v>
      </c>
      <c r="LI25">
        <v>1.4770000000000001</v>
      </c>
      <c r="LJ25">
        <v>1.518</v>
      </c>
      <c r="LK25">
        <v>1.4530000000000001</v>
      </c>
      <c r="LL25">
        <v>1.417</v>
      </c>
      <c r="LM25">
        <v>1.425</v>
      </c>
      <c r="LN25">
        <v>1.44</v>
      </c>
      <c r="LO25">
        <v>1.446</v>
      </c>
      <c r="LP25">
        <v>1.4570000000000001</v>
      </c>
      <c r="LQ25">
        <v>1.458</v>
      </c>
      <c r="LR25">
        <v>1.464</v>
      </c>
      <c r="LS25">
        <v>1.47</v>
      </c>
      <c r="LT25">
        <v>1.462</v>
      </c>
      <c r="LU25">
        <v>1.478</v>
      </c>
      <c r="LV25">
        <v>1.49</v>
      </c>
      <c r="LW25">
        <v>1.518</v>
      </c>
      <c r="LX25">
        <v>1.569</v>
      </c>
      <c r="LY25">
        <v>1.6020000000000001</v>
      </c>
      <c r="LZ25">
        <v>1.5820000000000001</v>
      </c>
      <c r="MA25">
        <v>1.466</v>
      </c>
      <c r="MB25">
        <v>1.478</v>
      </c>
      <c r="MC25">
        <v>1.5009999999999999</v>
      </c>
      <c r="MD25">
        <v>1.546</v>
      </c>
      <c r="ME25">
        <v>1.5640000000000001</v>
      </c>
      <c r="MF25">
        <v>1.5640000000000001</v>
      </c>
      <c r="MG25">
        <v>1.548</v>
      </c>
      <c r="MH25">
        <v>1.605</v>
      </c>
      <c r="MI25">
        <v>1.5569999999999999</v>
      </c>
      <c r="MJ25">
        <v>1.6</v>
      </c>
      <c r="MK25">
        <v>1.639</v>
      </c>
      <c r="ML25">
        <v>1.679</v>
      </c>
      <c r="MM25">
        <v>1.6439999999999999</v>
      </c>
      <c r="MN25">
        <v>1.571</v>
      </c>
      <c r="MO25">
        <v>1.5589999999999999</v>
      </c>
      <c r="MP25">
        <v>1.4850000000000001</v>
      </c>
      <c r="MQ25">
        <v>1.5269999999999999</v>
      </c>
      <c r="MR25">
        <v>1.4770000000000001</v>
      </c>
      <c r="MS25">
        <v>1.478</v>
      </c>
      <c r="MT25">
        <v>1.5129999999999999</v>
      </c>
      <c r="MU25">
        <v>1.59</v>
      </c>
      <c r="MV25">
        <v>1.647</v>
      </c>
      <c r="MW25">
        <v>1.6719999999999999</v>
      </c>
      <c r="MX25">
        <v>1.6619999999999999</v>
      </c>
      <c r="MY25">
        <v>1.681</v>
      </c>
      <c r="MZ25">
        <v>1.66</v>
      </c>
      <c r="NA25">
        <v>1.7</v>
      </c>
      <c r="NB25">
        <v>1.7330000000000001</v>
      </c>
      <c r="NC25">
        <v>1.718</v>
      </c>
      <c r="ND25">
        <v>1.7430000000000001</v>
      </c>
      <c r="NE25">
        <v>1.752</v>
      </c>
      <c r="NF25">
        <v>1.7669999999999999</v>
      </c>
      <c r="NG25">
        <v>1.7450000000000001</v>
      </c>
      <c r="NH25">
        <v>1.7649999999999999</v>
      </c>
      <c r="NI25">
        <v>1.8180000000000001</v>
      </c>
      <c r="NJ25">
        <v>1.861</v>
      </c>
      <c r="NK25">
        <v>1.85</v>
      </c>
      <c r="NL25">
        <v>1.857</v>
      </c>
      <c r="NM25">
        <v>1.887</v>
      </c>
      <c r="NN25">
        <v>1.905</v>
      </c>
      <c r="NO25">
        <v>1.931</v>
      </c>
      <c r="NP25">
        <v>1.968</v>
      </c>
      <c r="NQ25">
        <v>1.9850000000000001</v>
      </c>
      <c r="NR25">
        <v>2.0019999999999998</v>
      </c>
      <c r="NS25">
        <v>2.0129999999999999</v>
      </c>
      <c r="NT25">
        <v>1.9670000000000001</v>
      </c>
      <c r="NU25">
        <v>1.9139999999999999</v>
      </c>
      <c r="NV25">
        <v>1.9159999999999999</v>
      </c>
      <c r="NW25">
        <v>1.9890000000000001</v>
      </c>
      <c r="NX25">
        <v>2.0390000000000001</v>
      </c>
      <c r="NY25">
        <v>1.998</v>
      </c>
      <c r="NZ25">
        <v>1.9770000000000001</v>
      </c>
      <c r="OA25">
        <v>1.972</v>
      </c>
      <c r="OB25">
        <v>1.976</v>
      </c>
      <c r="OC25">
        <v>1.885</v>
      </c>
      <c r="OD25">
        <v>1.887</v>
      </c>
      <c r="OE25">
        <v>1.8620000000000001</v>
      </c>
      <c r="OF25">
        <v>1.8620000000000001</v>
      </c>
      <c r="OG25">
        <v>1.8759999999999999</v>
      </c>
      <c r="OH25">
        <v>1.8779999999999999</v>
      </c>
      <c r="OI25">
        <v>1.9279999999999999</v>
      </c>
      <c r="OJ25">
        <v>1.9470000000000001</v>
      </c>
      <c r="OK25">
        <v>1.9059999999999999</v>
      </c>
      <c r="OL25">
        <v>1.885</v>
      </c>
      <c r="OM25">
        <v>1.8560000000000001</v>
      </c>
      <c r="ON25">
        <v>1.863</v>
      </c>
      <c r="OO25">
        <v>1.88</v>
      </c>
      <c r="OP25">
        <v>1.9139999999999999</v>
      </c>
      <c r="OQ25">
        <v>1.8939999999999999</v>
      </c>
      <c r="OR25">
        <v>1.9490000000000001</v>
      </c>
      <c r="OS25">
        <v>1.956</v>
      </c>
      <c r="OT25">
        <v>1.9219999999999999</v>
      </c>
      <c r="OU25">
        <v>1.946</v>
      </c>
      <c r="OV25">
        <v>1.9550000000000001</v>
      </c>
      <c r="OW25">
        <v>1.9430000000000001</v>
      </c>
      <c r="OX25">
        <v>1.9470000000000001</v>
      </c>
      <c r="OY25">
        <v>1.9430000000000001</v>
      </c>
      <c r="OZ25">
        <v>1.992</v>
      </c>
      <c r="PA25">
        <v>2.0379999999999998</v>
      </c>
      <c r="PB25">
        <v>2.044</v>
      </c>
      <c r="PC25">
        <v>2.1059999999999999</v>
      </c>
      <c r="PD25">
        <v>2.121</v>
      </c>
      <c r="PE25">
        <v>2.1360000000000001</v>
      </c>
      <c r="PF25">
        <v>2.1469999999999998</v>
      </c>
      <c r="PG25">
        <v>2.1779999999999999</v>
      </c>
      <c r="PH25">
        <v>2.161</v>
      </c>
      <c r="PI25">
        <v>2.1739999999999999</v>
      </c>
      <c r="PJ25">
        <v>2.16</v>
      </c>
      <c r="PK25">
        <v>2.1619999999999999</v>
      </c>
      <c r="PL25">
        <v>2.194</v>
      </c>
      <c r="PM25">
        <v>2.2050000000000001</v>
      </c>
      <c r="PN25">
        <v>2.177</v>
      </c>
      <c r="PO25">
        <v>2.2370000000000001</v>
      </c>
      <c r="PP25">
        <v>2.2189999999999999</v>
      </c>
      <c r="PQ25">
        <v>2.2559999999999998</v>
      </c>
      <c r="PR25">
        <v>2.2400000000000002</v>
      </c>
      <c r="PS25">
        <v>2.2509999999999999</v>
      </c>
      <c r="PT25">
        <v>2.2480000000000002</v>
      </c>
      <c r="PU25">
        <v>2.266</v>
      </c>
      <c r="PV25">
        <v>2.2770000000000001</v>
      </c>
      <c r="PW25">
        <v>2.3199999999999998</v>
      </c>
      <c r="PX25">
        <v>2.3479999999999999</v>
      </c>
      <c r="PY25">
        <v>2.3940000000000001</v>
      </c>
      <c r="PZ25">
        <v>2.3919999999999999</v>
      </c>
      <c r="QA25">
        <v>2.4329999999999998</v>
      </c>
      <c r="QB25">
        <v>2.4140000000000001</v>
      </c>
      <c r="QC25">
        <v>2.4620000000000002</v>
      </c>
      <c r="QD25">
        <v>2.5030000000000001</v>
      </c>
      <c r="QE25">
        <v>2.4540000000000002</v>
      </c>
      <c r="QF25">
        <v>2.4169999999999998</v>
      </c>
      <c r="QG25">
        <v>2.42</v>
      </c>
      <c r="QH25">
        <v>2.403</v>
      </c>
      <c r="QI25">
        <v>2.4969999999999999</v>
      </c>
      <c r="QJ25">
        <v>2.4489999999999998</v>
      </c>
      <c r="QK25">
        <v>2.4390000000000001</v>
      </c>
      <c r="QL25">
        <v>2.4329999999999998</v>
      </c>
      <c r="QM25">
        <v>2.3980000000000001</v>
      </c>
      <c r="QN25">
        <v>2.4359999999999999</v>
      </c>
      <c r="QO25">
        <v>2.4710000000000001</v>
      </c>
      <c r="QP25">
        <v>2.4889999999999999</v>
      </c>
      <c r="QQ25">
        <v>2.4990000000000001</v>
      </c>
      <c r="QR25">
        <v>2.5569999999999999</v>
      </c>
      <c r="QS25">
        <v>2.581</v>
      </c>
      <c r="QT25">
        <v>2.5960000000000001</v>
      </c>
      <c r="QU25">
        <v>2.6080000000000001</v>
      </c>
      <c r="QV25">
        <v>2.7349999999999999</v>
      </c>
      <c r="QW25">
        <v>2.7109999999999999</v>
      </c>
      <c r="QX25">
        <v>2.698</v>
      </c>
      <c r="QY25">
        <v>2.7669999999999999</v>
      </c>
      <c r="QZ25">
        <v>2.762</v>
      </c>
      <c r="RA25">
        <v>2.7</v>
      </c>
      <c r="RB25">
        <v>2.778</v>
      </c>
      <c r="RC25">
        <v>2.7839999999999998</v>
      </c>
      <c r="RD25">
        <v>2.6880000000000002</v>
      </c>
      <c r="RE25">
        <v>2.621</v>
      </c>
      <c r="RF25">
        <v>2.6040000000000001</v>
      </c>
      <c r="RG25">
        <v>2.6040000000000001</v>
      </c>
      <c r="RH25">
        <v>2.58</v>
      </c>
      <c r="RI25">
        <v>2.56</v>
      </c>
      <c r="RJ25">
        <v>2.5910000000000002</v>
      </c>
      <c r="RK25">
        <v>2.7010000000000001</v>
      </c>
      <c r="RL25">
        <v>2.8490000000000002</v>
      </c>
      <c r="RM25">
        <v>2.976</v>
      </c>
      <c r="RN25">
        <v>3.0049999999999999</v>
      </c>
      <c r="RO25">
        <v>2.7010000000000001</v>
      </c>
      <c r="RP25">
        <v>2.5529999999999999</v>
      </c>
      <c r="RQ25">
        <v>2.5859999999999999</v>
      </c>
      <c r="RR25">
        <v>2.6219999999999999</v>
      </c>
      <c r="RS25">
        <v>2.6</v>
      </c>
      <c r="RT25">
        <v>2.4750000000000001</v>
      </c>
      <c r="RU25">
        <v>2.4750000000000001</v>
      </c>
      <c r="RV25">
        <v>2.4750000000000001</v>
      </c>
      <c r="RW25">
        <v>2.5219999999999998</v>
      </c>
      <c r="RX25">
        <v>2.5129999999999999</v>
      </c>
      <c r="RY25">
        <v>2.4119999999999999</v>
      </c>
      <c r="RZ25">
        <v>2.4510000000000001</v>
      </c>
      <c r="SA25">
        <v>2.3940000000000001</v>
      </c>
      <c r="SB25">
        <v>2.4630000000000001</v>
      </c>
      <c r="SC25">
        <v>2.4369999999999998</v>
      </c>
      <c r="SD25">
        <v>2.3919999999999999</v>
      </c>
      <c r="SE25">
        <v>2.278</v>
      </c>
      <c r="SF25">
        <v>2.2200000000000002</v>
      </c>
      <c r="SG25">
        <v>2.4390000000000001</v>
      </c>
      <c r="SH25">
        <v>2.431</v>
      </c>
      <c r="SI25">
        <v>2.4239999999999999</v>
      </c>
      <c r="SJ25">
        <v>2.4510000000000001</v>
      </c>
      <c r="SK25">
        <v>2.4980000000000002</v>
      </c>
      <c r="SL25">
        <v>2.8759999999999999</v>
      </c>
      <c r="SM25">
        <v>2.7930000000000001</v>
      </c>
      <c r="SN25">
        <v>2.7280000000000002</v>
      </c>
      <c r="SO25">
        <v>2.532</v>
      </c>
      <c r="SP25">
        <v>2.532</v>
      </c>
      <c r="SQ25">
        <v>2.052</v>
      </c>
      <c r="SR25">
        <v>2.2149999999999999</v>
      </c>
      <c r="SS25">
        <v>2.2559999999999998</v>
      </c>
      <c r="ST25">
        <v>2.0259999999999998</v>
      </c>
      <c r="SU25">
        <v>2.0390000000000001</v>
      </c>
      <c r="SV25">
        <v>1.978</v>
      </c>
      <c r="SW25">
        <v>1.9570000000000001</v>
      </c>
      <c r="SX25">
        <v>2.093</v>
      </c>
      <c r="SY25">
        <v>2.0790000000000002</v>
      </c>
      <c r="SZ25">
        <v>2.0710000000000002</v>
      </c>
      <c r="TA25">
        <v>1.99</v>
      </c>
      <c r="TB25">
        <v>1.964</v>
      </c>
      <c r="TC25">
        <v>1.948</v>
      </c>
      <c r="TD25">
        <v>1.895</v>
      </c>
      <c r="TE25">
        <v>1.893</v>
      </c>
      <c r="TF25">
        <v>1.944</v>
      </c>
      <c r="TG25">
        <v>1.94</v>
      </c>
      <c r="TH25">
        <v>1.9219999999999999</v>
      </c>
      <c r="TI25">
        <v>1.9319999999999999</v>
      </c>
      <c r="TJ25">
        <v>1.913</v>
      </c>
      <c r="TK25">
        <v>1.9390000000000001</v>
      </c>
      <c r="TL25">
        <v>2.0049999999999999</v>
      </c>
      <c r="TM25">
        <v>1.9890000000000001</v>
      </c>
      <c r="TN25">
        <v>1.9790000000000001</v>
      </c>
      <c r="TO25">
        <v>2.0099999999999998</v>
      </c>
      <c r="TP25">
        <v>2.0230000000000001</v>
      </c>
      <c r="TQ25">
        <v>2.0009999999999999</v>
      </c>
      <c r="TR25">
        <v>2.0030000000000001</v>
      </c>
      <c r="TS25">
        <v>1.9550000000000001</v>
      </c>
      <c r="TT25">
        <v>1.9530000000000001</v>
      </c>
      <c r="TU25">
        <v>1.98</v>
      </c>
      <c r="TV25">
        <v>2.0670000000000002</v>
      </c>
      <c r="TW25">
        <v>2.1</v>
      </c>
    </row>
    <row r="26" spans="3:543" x14ac:dyDescent="0.25">
      <c r="C26" s="12" t="s">
        <v>31</v>
      </c>
      <c r="E26" s="6" t="str">
        <f>_xll.BDP(C26,"ticker")&amp;" "&amp;_xll.BDP(C26,"coupon")&amp;" "&amp;TEXT(_xll.BDP(C26,"maturity"),"mm/dd/yy")</f>
        <v>BTPS 3.45 03/01/48</v>
      </c>
      <c r="F26" s="6" cm="1">
        <f t="array" ref="F26">_xll.BDP(C26,$F$16)</f>
        <v>2.077372</v>
      </c>
      <c r="G26" s="6" cm="1">
        <f t="array" ref="G26">_xll.BDP(C26,"YAS_BOND_PX","YAS_BOND_YLD",F26)</f>
        <v>127.77449114877447</v>
      </c>
      <c r="H26" s="6" cm="1">
        <f t="array" aca="1" ref="H26" ca="1">_xll.BDP(C26,"YAS_BOND_PX","YAS_BOND_YLD",F26+S26)</f>
        <v>123.96879679860815</v>
      </c>
      <c r="I26" s="6" cm="1">
        <f t="array" aca="1" ref="I26" ca="1">_xll.BDP(C26,"YAS_BOND_PX","YAS_BOND_YLD",F26-S26)</f>
        <v>131.73140572604086</v>
      </c>
      <c r="J26" s="6">
        <f t="shared" ca="1" si="2"/>
        <v>123.89426604279161</v>
      </c>
      <c r="K26" s="6">
        <f t="shared" ca="1" si="3"/>
        <v>131.65471625475732</v>
      </c>
      <c r="L26" s="6">
        <f t="shared" ca="1" si="4"/>
        <v>7.5610113550041547E-2</v>
      </c>
      <c r="M26" s="16">
        <f t="shared" ca="1" si="5"/>
        <v>0.32617629058770109</v>
      </c>
      <c r="N26" s="10">
        <f t="shared" ca="1" si="6"/>
        <v>1.4070997588323813</v>
      </c>
      <c r="O26" s="14" cm="1">
        <f t="array" ref="O26">_xll.BDP(C26,$O$16)</f>
        <v>23.180750941096306</v>
      </c>
      <c r="P26" s="6"/>
      <c r="Q26" s="6">
        <f t="shared" si="7"/>
        <v>0</v>
      </c>
      <c r="R26" s="20" t="b">
        <f t="shared" ca="1" si="0"/>
        <v>1</v>
      </c>
      <c r="S26" s="21">
        <f t="shared" ca="1" si="1"/>
        <v>0.16738996574540405</v>
      </c>
      <c r="T26" s="8">
        <f>_xll.BDH(C26,$U$11,$U$12,$U$13,"sort=d","dir=h","dts=H","days=w","fill=p","cols=524;rows=1")</f>
        <v>2.077</v>
      </c>
      <c r="U26">
        <v>2.097</v>
      </c>
      <c r="V26">
        <v>2.04</v>
      </c>
      <c r="W26">
        <v>2.0259999999999998</v>
      </c>
      <c r="X26">
        <v>2.012</v>
      </c>
      <c r="Y26">
        <v>2.0169999999999999</v>
      </c>
      <c r="Z26">
        <v>2.06</v>
      </c>
      <c r="AA26">
        <v>2.0379999999999998</v>
      </c>
      <c r="AB26">
        <v>2.0230000000000001</v>
      </c>
      <c r="AC26">
        <v>2.0049999999999999</v>
      </c>
      <c r="AD26">
        <v>1.9530000000000001</v>
      </c>
      <c r="AE26">
        <v>2.0150000000000001</v>
      </c>
      <c r="AF26">
        <v>2.073</v>
      </c>
      <c r="AG26">
        <v>2.0590000000000002</v>
      </c>
      <c r="AH26">
        <v>2.1</v>
      </c>
      <c r="AI26">
        <v>2.0670000000000002</v>
      </c>
      <c r="AJ26">
        <v>2.0339999999999998</v>
      </c>
      <c r="AK26">
        <v>2</v>
      </c>
      <c r="AL26">
        <v>1.9710000000000001</v>
      </c>
      <c r="AM26">
        <v>1.93</v>
      </c>
      <c r="AN26">
        <v>1.93</v>
      </c>
      <c r="AO26">
        <v>1.917</v>
      </c>
      <c r="AP26">
        <v>1.8680000000000001</v>
      </c>
      <c r="AQ26">
        <v>1.897</v>
      </c>
      <c r="AR26">
        <v>1.8660000000000001</v>
      </c>
      <c r="AS26">
        <v>1.8660000000000001</v>
      </c>
      <c r="AT26">
        <v>1.8049999999999999</v>
      </c>
      <c r="AU26">
        <v>1.7669999999999999</v>
      </c>
      <c r="AV26">
        <v>1.6930000000000001</v>
      </c>
      <c r="AW26">
        <v>1.655</v>
      </c>
      <c r="AX26">
        <v>1.72</v>
      </c>
      <c r="AY26">
        <v>1.665</v>
      </c>
      <c r="AZ26">
        <v>1.679</v>
      </c>
      <c r="BA26">
        <v>1.6659999999999999</v>
      </c>
      <c r="BB26">
        <v>1.7250000000000001</v>
      </c>
      <c r="BC26">
        <v>1.758</v>
      </c>
      <c r="BD26">
        <v>1.7769999999999999</v>
      </c>
      <c r="BE26">
        <v>1.6930000000000001</v>
      </c>
      <c r="BF26">
        <v>1.6719999999999999</v>
      </c>
      <c r="BG26">
        <v>1.6970000000000001</v>
      </c>
      <c r="BH26">
        <v>1.718</v>
      </c>
      <c r="BI26">
        <v>1.7470000000000001</v>
      </c>
      <c r="BJ26">
        <v>1.7210000000000001</v>
      </c>
      <c r="BK26">
        <v>1.764</v>
      </c>
      <c r="BL26">
        <v>1.76</v>
      </c>
      <c r="BM26">
        <v>1.8280000000000001</v>
      </c>
      <c r="BN26">
        <v>1.86</v>
      </c>
      <c r="BO26">
        <v>1.84</v>
      </c>
      <c r="BP26">
        <v>1.7490000000000001</v>
      </c>
      <c r="BQ26">
        <v>1.665</v>
      </c>
      <c r="BR26">
        <v>1.706</v>
      </c>
      <c r="BS26">
        <v>1.768</v>
      </c>
      <c r="BT26">
        <v>1.7569999999999999</v>
      </c>
      <c r="BU26">
        <v>1.7609999999999999</v>
      </c>
      <c r="BV26">
        <v>1.706</v>
      </c>
      <c r="BW26">
        <v>1.6930000000000001</v>
      </c>
      <c r="BX26">
        <v>1.6779999999999999</v>
      </c>
      <c r="BY26">
        <v>1.587</v>
      </c>
      <c r="BZ26">
        <v>1.671</v>
      </c>
      <c r="CA26">
        <v>1.6479999999999999</v>
      </c>
      <c r="CB26">
        <v>1.716</v>
      </c>
      <c r="CC26">
        <v>1.76</v>
      </c>
      <c r="CD26">
        <v>1.7849999999999999</v>
      </c>
      <c r="CE26">
        <v>1.877</v>
      </c>
      <c r="CF26">
        <v>1.8149999999999999</v>
      </c>
      <c r="CG26">
        <v>1.7529999999999999</v>
      </c>
      <c r="CH26">
        <v>1.6879999999999999</v>
      </c>
      <c r="CI26">
        <v>1.7729999999999999</v>
      </c>
      <c r="CJ26">
        <v>1.74</v>
      </c>
      <c r="CK26">
        <v>1.752</v>
      </c>
      <c r="CL26">
        <v>1.7649999999999999</v>
      </c>
      <c r="CM26">
        <v>1.762</v>
      </c>
      <c r="CN26">
        <v>1.7789999999999999</v>
      </c>
      <c r="CO26">
        <v>1.7170000000000001</v>
      </c>
      <c r="CP26">
        <v>1.7250000000000001</v>
      </c>
      <c r="CQ26">
        <v>1.681</v>
      </c>
      <c r="CR26">
        <v>1.748</v>
      </c>
      <c r="CS26">
        <v>1.796</v>
      </c>
      <c r="CT26">
        <v>1.802</v>
      </c>
      <c r="CU26">
        <v>1.77</v>
      </c>
      <c r="CV26">
        <v>1.746</v>
      </c>
      <c r="CW26">
        <v>1.7709999999999999</v>
      </c>
      <c r="CX26">
        <v>1.75</v>
      </c>
      <c r="CY26">
        <v>1.7230000000000001</v>
      </c>
      <c r="CZ26">
        <v>1.6990000000000001</v>
      </c>
      <c r="DA26">
        <v>1.74</v>
      </c>
      <c r="DB26">
        <v>1.6930000000000001</v>
      </c>
      <c r="DC26">
        <v>1.7210000000000001</v>
      </c>
      <c r="DD26">
        <v>1.677</v>
      </c>
      <c r="DE26">
        <v>1.661</v>
      </c>
      <c r="DF26">
        <v>1.613</v>
      </c>
      <c r="DG26">
        <v>1.5720000000000001</v>
      </c>
      <c r="DH26">
        <v>1.607</v>
      </c>
      <c r="DI26">
        <v>1.631</v>
      </c>
      <c r="DJ26">
        <v>1.641</v>
      </c>
      <c r="DK26">
        <v>1.621</v>
      </c>
      <c r="DL26">
        <v>1.6279999999999999</v>
      </c>
      <c r="DM26">
        <v>1.5760000000000001</v>
      </c>
      <c r="DN26">
        <v>1.611</v>
      </c>
      <c r="DO26">
        <v>1.6240000000000001</v>
      </c>
      <c r="DP26">
        <v>1.5920000000000001</v>
      </c>
      <c r="DQ26">
        <v>1.675</v>
      </c>
      <c r="DR26">
        <v>1.6870000000000001</v>
      </c>
      <c r="DS26">
        <v>1.6359999999999999</v>
      </c>
      <c r="DT26">
        <v>1.6459999999999999</v>
      </c>
      <c r="DU26">
        <v>1.607</v>
      </c>
      <c r="DV26">
        <v>1.627</v>
      </c>
      <c r="DW26">
        <v>1.6419999999999999</v>
      </c>
      <c r="DX26">
        <v>1.548</v>
      </c>
      <c r="DY26">
        <v>1.5669999999999999</v>
      </c>
      <c r="DZ26">
        <v>1.6040000000000001</v>
      </c>
      <c r="EA26">
        <v>1.603</v>
      </c>
      <c r="EB26">
        <v>1.506</v>
      </c>
      <c r="EC26">
        <v>1.5149999999999999</v>
      </c>
      <c r="ED26">
        <v>1.4810000000000001</v>
      </c>
      <c r="EE26">
        <v>1.4870000000000001</v>
      </c>
      <c r="EF26">
        <v>1.482</v>
      </c>
      <c r="EG26">
        <v>1.5029999999999999</v>
      </c>
      <c r="EH26">
        <v>1.5029999999999999</v>
      </c>
      <c r="EI26">
        <v>1.488</v>
      </c>
      <c r="EJ26">
        <v>1.4890000000000001</v>
      </c>
      <c r="EK26">
        <v>1.506</v>
      </c>
      <c r="EL26">
        <v>1.476</v>
      </c>
      <c r="EM26">
        <v>1.4950000000000001</v>
      </c>
      <c r="EN26">
        <v>1.516</v>
      </c>
      <c r="EO26">
        <v>1.474</v>
      </c>
      <c r="EP26">
        <v>1.5</v>
      </c>
      <c r="EQ26">
        <v>1.5069999999999999</v>
      </c>
      <c r="ER26">
        <v>1.51</v>
      </c>
      <c r="ES26">
        <v>1.5549999999999999</v>
      </c>
      <c r="ET26">
        <v>1.5609999999999999</v>
      </c>
      <c r="EU26">
        <v>1.548</v>
      </c>
      <c r="EV26">
        <v>1.5469999999999999</v>
      </c>
      <c r="EW26">
        <v>1.552</v>
      </c>
      <c r="EX26">
        <v>1.536</v>
      </c>
      <c r="EY26">
        <v>1.5640000000000001</v>
      </c>
      <c r="EZ26">
        <v>1.6080000000000001</v>
      </c>
      <c r="FA26">
        <v>1.59</v>
      </c>
      <c r="FB26">
        <v>1.6140000000000001</v>
      </c>
      <c r="FC26">
        <v>1.6259999999999999</v>
      </c>
      <c r="FD26">
        <v>1.6379999999999999</v>
      </c>
      <c r="FE26">
        <v>1.629</v>
      </c>
      <c r="FF26">
        <v>1.639</v>
      </c>
      <c r="FG26">
        <v>1.659</v>
      </c>
      <c r="FH26">
        <v>1.6819999999999999</v>
      </c>
      <c r="FI26">
        <v>1.6759999999999999</v>
      </c>
      <c r="FJ26">
        <v>1.6559999999999999</v>
      </c>
      <c r="FK26">
        <v>1.67</v>
      </c>
      <c r="FL26">
        <v>1.7290000000000001</v>
      </c>
      <c r="FM26">
        <v>1.704</v>
      </c>
      <c r="FN26">
        <v>1.738</v>
      </c>
      <c r="FO26">
        <v>1.752</v>
      </c>
      <c r="FP26">
        <v>1.8149999999999999</v>
      </c>
      <c r="FQ26">
        <v>1.8129999999999999</v>
      </c>
      <c r="FR26">
        <v>1.8520000000000001</v>
      </c>
      <c r="FS26">
        <v>1.786</v>
      </c>
      <c r="FT26">
        <v>1.8029999999999999</v>
      </c>
      <c r="FU26">
        <v>1.806</v>
      </c>
      <c r="FV26">
        <v>1.782</v>
      </c>
      <c r="FW26">
        <v>1.764</v>
      </c>
      <c r="FX26">
        <v>1.74</v>
      </c>
      <c r="FY26">
        <v>1.7110000000000001</v>
      </c>
      <c r="FZ26">
        <v>1.7150000000000001</v>
      </c>
      <c r="GA26">
        <v>1.704</v>
      </c>
      <c r="GB26">
        <v>1.6739999999999999</v>
      </c>
      <c r="GC26">
        <v>1.73</v>
      </c>
      <c r="GD26">
        <v>1.752</v>
      </c>
      <c r="GE26">
        <v>1.7809999999999999</v>
      </c>
      <c r="GF26">
        <v>1.8180000000000001</v>
      </c>
      <c r="GG26">
        <v>1.794</v>
      </c>
      <c r="GH26">
        <v>1.8120000000000001</v>
      </c>
      <c r="GI26">
        <v>1.802</v>
      </c>
      <c r="GJ26">
        <v>1.8109999999999999</v>
      </c>
      <c r="GK26">
        <v>1.8129999999999999</v>
      </c>
      <c r="GL26">
        <v>1.8149999999999999</v>
      </c>
      <c r="GM26">
        <v>1.833</v>
      </c>
      <c r="GN26">
        <v>1.8160000000000001</v>
      </c>
      <c r="GO26">
        <v>1.8580000000000001</v>
      </c>
      <c r="GP26">
        <v>1.9139999999999999</v>
      </c>
      <c r="GQ26">
        <v>1.917</v>
      </c>
      <c r="GR26">
        <v>1.954</v>
      </c>
      <c r="GS26">
        <v>2.024</v>
      </c>
      <c r="GT26">
        <v>2.0190000000000001</v>
      </c>
      <c r="GU26">
        <v>2.0249999999999999</v>
      </c>
      <c r="GV26">
        <v>1.9930000000000001</v>
      </c>
      <c r="GW26">
        <v>1.9790000000000001</v>
      </c>
      <c r="GX26">
        <v>1.946</v>
      </c>
      <c r="GY26">
        <v>1.9079999999999999</v>
      </c>
      <c r="GZ26">
        <v>1.8520000000000001</v>
      </c>
      <c r="HA26">
        <v>1.883</v>
      </c>
      <c r="HB26">
        <v>1.8380000000000001</v>
      </c>
      <c r="HC26">
        <v>1.8180000000000001</v>
      </c>
      <c r="HD26">
        <v>1.7849999999999999</v>
      </c>
      <c r="HE26">
        <v>1.8</v>
      </c>
      <c r="HF26">
        <v>1.8240000000000001</v>
      </c>
      <c r="HG26">
        <v>1.83</v>
      </c>
      <c r="HH26">
        <v>1.784</v>
      </c>
      <c r="HI26">
        <v>1.7789999999999999</v>
      </c>
      <c r="HJ26">
        <v>1.7549999999999999</v>
      </c>
      <c r="HK26">
        <v>1.738</v>
      </c>
      <c r="HL26">
        <v>1.71</v>
      </c>
      <c r="HM26">
        <v>1.71</v>
      </c>
      <c r="HN26">
        <v>1.74</v>
      </c>
      <c r="HO26">
        <v>1.7410000000000001</v>
      </c>
      <c r="HP26">
        <v>1.7010000000000001</v>
      </c>
      <c r="HQ26">
        <v>1.68</v>
      </c>
      <c r="HR26">
        <v>1.7310000000000001</v>
      </c>
      <c r="HS26">
        <v>1.6910000000000001</v>
      </c>
      <c r="HT26">
        <v>1.671</v>
      </c>
      <c r="HU26">
        <v>1.655</v>
      </c>
      <c r="HV26">
        <v>1.595</v>
      </c>
      <c r="HW26">
        <v>1.613</v>
      </c>
      <c r="HX26">
        <v>1.621</v>
      </c>
      <c r="HY26">
        <v>1.5469999999999999</v>
      </c>
      <c r="HZ26">
        <v>1.5469999999999999</v>
      </c>
      <c r="IA26">
        <v>1.5469999999999999</v>
      </c>
      <c r="IB26">
        <v>1.581</v>
      </c>
      <c r="IC26">
        <v>1.601</v>
      </c>
      <c r="ID26">
        <v>1.5669999999999999</v>
      </c>
      <c r="IE26">
        <v>1.5409999999999999</v>
      </c>
      <c r="IF26">
        <v>1.5</v>
      </c>
      <c r="IG26">
        <v>1.516</v>
      </c>
      <c r="IH26">
        <v>1.5329999999999999</v>
      </c>
      <c r="II26">
        <v>1.577</v>
      </c>
      <c r="IJ26">
        <v>1.589</v>
      </c>
      <c r="IK26">
        <v>1.6020000000000001</v>
      </c>
      <c r="IL26">
        <v>1.5940000000000001</v>
      </c>
      <c r="IM26">
        <v>1.5</v>
      </c>
      <c r="IN26">
        <v>1.474</v>
      </c>
      <c r="IO26">
        <v>1.4930000000000001</v>
      </c>
      <c r="IP26">
        <v>1.46</v>
      </c>
      <c r="IQ26">
        <v>1.5329999999999999</v>
      </c>
      <c r="IR26">
        <v>1.55</v>
      </c>
      <c r="IS26">
        <v>1.615</v>
      </c>
      <c r="IT26">
        <v>1.617</v>
      </c>
      <c r="IU26">
        <v>1.6020000000000001</v>
      </c>
      <c r="IV26">
        <v>1.61</v>
      </c>
      <c r="IW26">
        <v>1.534</v>
      </c>
      <c r="IX26">
        <v>1.4990000000000001</v>
      </c>
      <c r="IY26">
        <v>1.583</v>
      </c>
      <c r="IZ26">
        <v>1.641</v>
      </c>
      <c r="JA26">
        <v>1.548</v>
      </c>
      <c r="JB26">
        <v>1.49</v>
      </c>
      <c r="JC26">
        <v>1.4319999999999999</v>
      </c>
      <c r="JD26">
        <v>1.468</v>
      </c>
      <c r="JE26">
        <v>1.488</v>
      </c>
      <c r="JF26">
        <v>1.42</v>
      </c>
      <c r="JG26">
        <v>1.4019999999999999</v>
      </c>
      <c r="JH26">
        <v>1.369</v>
      </c>
      <c r="JI26">
        <v>1.3360000000000001</v>
      </c>
      <c r="JJ26">
        <v>1.3160000000000001</v>
      </c>
      <c r="JK26">
        <v>1.3520000000000001</v>
      </c>
      <c r="JL26">
        <v>1.361</v>
      </c>
      <c r="JM26">
        <v>1.36</v>
      </c>
      <c r="JN26">
        <v>1.379</v>
      </c>
      <c r="JO26">
        <v>1.3839999999999999</v>
      </c>
      <c r="JP26">
        <v>1.411</v>
      </c>
      <c r="JQ26">
        <v>1.464</v>
      </c>
      <c r="JR26">
        <v>1.4370000000000001</v>
      </c>
      <c r="JS26">
        <v>1.456</v>
      </c>
      <c r="JT26">
        <v>1.444</v>
      </c>
      <c r="JU26">
        <v>1.4670000000000001</v>
      </c>
      <c r="JV26">
        <v>1.4510000000000001</v>
      </c>
      <c r="JW26">
        <v>1.482</v>
      </c>
      <c r="JX26">
        <v>1.548</v>
      </c>
      <c r="JY26">
        <v>1.496</v>
      </c>
      <c r="JZ26">
        <v>1.4239999999999999</v>
      </c>
      <c r="KA26">
        <v>1.397</v>
      </c>
      <c r="KB26">
        <v>1.4350000000000001</v>
      </c>
      <c r="KC26">
        <v>1.4119999999999999</v>
      </c>
      <c r="KD26">
        <v>1.4339999999999999</v>
      </c>
      <c r="KE26">
        <v>1.399</v>
      </c>
      <c r="KF26">
        <v>1.448</v>
      </c>
      <c r="KG26">
        <v>1.357</v>
      </c>
      <c r="KH26">
        <v>1.329</v>
      </c>
      <c r="KI26">
        <v>1.365</v>
      </c>
      <c r="KJ26">
        <v>1.3660000000000001</v>
      </c>
      <c r="KK26">
        <v>1.36</v>
      </c>
      <c r="KL26">
        <v>1.355</v>
      </c>
      <c r="KM26">
        <v>1.36</v>
      </c>
      <c r="KN26">
        <v>1.36</v>
      </c>
      <c r="KO26">
        <v>1.36</v>
      </c>
      <c r="KP26">
        <v>1.3660000000000001</v>
      </c>
      <c r="KQ26">
        <v>1.347</v>
      </c>
      <c r="KR26">
        <v>1.3819999999999999</v>
      </c>
      <c r="KS26">
        <v>1.3819999999999999</v>
      </c>
      <c r="KT26">
        <v>1.383</v>
      </c>
      <c r="KU26">
        <v>1.3580000000000001</v>
      </c>
      <c r="KV26">
        <v>1.371</v>
      </c>
      <c r="KW26">
        <v>1.365</v>
      </c>
      <c r="KX26">
        <v>1.349</v>
      </c>
      <c r="KY26">
        <v>1.3520000000000001</v>
      </c>
      <c r="KZ26">
        <v>1.335</v>
      </c>
      <c r="LA26">
        <v>1.3580000000000001</v>
      </c>
      <c r="LB26">
        <v>1.3660000000000001</v>
      </c>
      <c r="LC26">
        <v>1.375</v>
      </c>
      <c r="LD26">
        <v>1.39</v>
      </c>
      <c r="LE26">
        <v>1.399</v>
      </c>
      <c r="LF26">
        <v>1.415</v>
      </c>
      <c r="LG26">
        <v>1.431</v>
      </c>
      <c r="LH26">
        <v>1.4159999999999999</v>
      </c>
      <c r="LI26">
        <v>1.4550000000000001</v>
      </c>
      <c r="LJ26">
        <v>1.496</v>
      </c>
      <c r="LK26">
        <v>1.4330000000000001</v>
      </c>
      <c r="LL26">
        <v>1.397</v>
      </c>
      <c r="LM26">
        <v>1.4039999999999999</v>
      </c>
      <c r="LN26">
        <v>1.419</v>
      </c>
      <c r="LO26">
        <v>1.425</v>
      </c>
      <c r="LP26">
        <v>1.4339999999999999</v>
      </c>
      <c r="LQ26">
        <v>1.4370000000000001</v>
      </c>
      <c r="LR26">
        <v>1.4419999999999999</v>
      </c>
      <c r="LS26">
        <v>1.4470000000000001</v>
      </c>
      <c r="LT26">
        <v>1.44</v>
      </c>
      <c r="LU26">
        <v>1.4550000000000001</v>
      </c>
      <c r="LV26">
        <v>1.4650000000000001</v>
      </c>
      <c r="LW26">
        <v>1.4930000000000001</v>
      </c>
      <c r="LX26">
        <v>1.546</v>
      </c>
      <c r="LY26">
        <v>1.5780000000000001</v>
      </c>
      <c r="LZ26">
        <v>1.5569999999999999</v>
      </c>
      <c r="MA26">
        <v>1.4390000000000001</v>
      </c>
      <c r="MB26">
        <v>1.4530000000000001</v>
      </c>
      <c r="MC26">
        <v>1.476</v>
      </c>
      <c r="MD26">
        <v>1.5189999999999999</v>
      </c>
      <c r="ME26">
        <v>1.538</v>
      </c>
      <c r="MF26">
        <v>1.538</v>
      </c>
      <c r="MG26">
        <v>1.522</v>
      </c>
      <c r="MH26">
        <v>1.5780000000000001</v>
      </c>
      <c r="MI26">
        <v>1.5289999999999999</v>
      </c>
      <c r="MJ26">
        <v>1.5720000000000001</v>
      </c>
      <c r="MK26">
        <v>1.613</v>
      </c>
      <c r="ML26">
        <v>1.651</v>
      </c>
      <c r="MM26">
        <v>1.6140000000000001</v>
      </c>
      <c r="MN26">
        <v>1.5409999999999999</v>
      </c>
      <c r="MO26">
        <v>1.5289999999999999</v>
      </c>
      <c r="MP26">
        <v>1.456</v>
      </c>
      <c r="MQ26">
        <v>1.4990000000000001</v>
      </c>
      <c r="MR26">
        <v>1.448</v>
      </c>
      <c r="MS26">
        <v>1.448</v>
      </c>
      <c r="MT26">
        <v>1.4810000000000001</v>
      </c>
      <c r="MU26">
        <v>1.5569999999999999</v>
      </c>
      <c r="MV26">
        <v>1.613</v>
      </c>
      <c r="MW26">
        <v>1.639</v>
      </c>
      <c r="MX26">
        <v>1.629</v>
      </c>
      <c r="MY26">
        <v>1.6479999999999999</v>
      </c>
      <c r="MZ26">
        <v>1.625</v>
      </c>
      <c r="NA26">
        <v>1.663</v>
      </c>
      <c r="NB26">
        <v>1.696</v>
      </c>
      <c r="NC26">
        <v>1.681</v>
      </c>
      <c r="ND26">
        <v>1.706</v>
      </c>
      <c r="NE26">
        <v>1.7150000000000001</v>
      </c>
      <c r="NF26">
        <v>1.73</v>
      </c>
      <c r="NG26">
        <v>1.708</v>
      </c>
      <c r="NH26">
        <v>1.728</v>
      </c>
      <c r="NI26">
        <v>1.7809999999999999</v>
      </c>
      <c r="NJ26">
        <v>1.825</v>
      </c>
      <c r="NK26">
        <v>1.8149999999999999</v>
      </c>
      <c r="NL26">
        <v>1.821</v>
      </c>
      <c r="NM26">
        <v>1.851</v>
      </c>
      <c r="NN26">
        <v>1.869</v>
      </c>
      <c r="NO26">
        <v>1.897</v>
      </c>
      <c r="NP26">
        <v>1.9330000000000001</v>
      </c>
      <c r="NQ26">
        <v>1.9510000000000001</v>
      </c>
      <c r="NR26">
        <v>1.9650000000000001</v>
      </c>
      <c r="NS26">
        <v>1.9790000000000001</v>
      </c>
      <c r="NT26">
        <v>1.93</v>
      </c>
      <c r="NU26">
        <v>1.88</v>
      </c>
      <c r="NV26">
        <v>1.881</v>
      </c>
      <c r="NW26">
        <v>1.954</v>
      </c>
      <c r="NX26">
        <v>2.0049999999999999</v>
      </c>
      <c r="NY26">
        <v>1.9630000000000001</v>
      </c>
      <c r="NZ26">
        <v>1.9419999999999999</v>
      </c>
      <c r="OA26">
        <v>1.9379999999999999</v>
      </c>
      <c r="OB26">
        <v>1.9430000000000001</v>
      </c>
      <c r="OC26">
        <v>1.851</v>
      </c>
      <c r="OD26">
        <v>1.8540000000000001</v>
      </c>
      <c r="OE26">
        <v>1.8280000000000001</v>
      </c>
      <c r="OF26">
        <v>1.829</v>
      </c>
      <c r="OG26">
        <v>1.845</v>
      </c>
      <c r="OH26">
        <v>1.847</v>
      </c>
      <c r="OI26">
        <v>1.8979999999999999</v>
      </c>
      <c r="OJ26">
        <v>1.9179999999999999</v>
      </c>
      <c r="OK26">
        <v>1.8759999999999999</v>
      </c>
      <c r="OL26">
        <v>1.8540000000000001</v>
      </c>
      <c r="OM26">
        <v>1.8260000000000001</v>
      </c>
      <c r="ON26">
        <v>1.8340000000000001</v>
      </c>
      <c r="OO26">
        <v>1.85</v>
      </c>
      <c r="OP26">
        <v>1.883</v>
      </c>
      <c r="OQ26">
        <v>1.8640000000000001</v>
      </c>
      <c r="OR26">
        <v>1.921</v>
      </c>
      <c r="OS26">
        <v>1.929</v>
      </c>
      <c r="OT26">
        <v>1.893</v>
      </c>
      <c r="OU26">
        <v>1.915</v>
      </c>
      <c r="OV26">
        <v>1.925</v>
      </c>
      <c r="OW26">
        <v>1.913</v>
      </c>
      <c r="OX26">
        <v>1.915</v>
      </c>
      <c r="OY26">
        <v>1.9119999999999999</v>
      </c>
      <c r="OZ26">
        <v>1.962</v>
      </c>
      <c r="PA26">
        <v>2.0099999999999998</v>
      </c>
      <c r="PB26">
        <v>2.016</v>
      </c>
      <c r="PC26">
        <v>2.0760000000000001</v>
      </c>
      <c r="PD26">
        <v>2.0939999999999999</v>
      </c>
      <c r="PE26">
        <v>2.1070000000000002</v>
      </c>
      <c r="PF26">
        <v>2.1190000000000002</v>
      </c>
      <c r="PG26">
        <v>2.15</v>
      </c>
      <c r="PH26">
        <v>2.1320000000000001</v>
      </c>
      <c r="PI26">
        <v>2.1440000000000001</v>
      </c>
      <c r="PJ26">
        <v>2.13</v>
      </c>
      <c r="PK26">
        <v>2.1309999999999998</v>
      </c>
      <c r="PL26">
        <v>2.1640000000000001</v>
      </c>
      <c r="PM26">
        <v>2.1760000000000002</v>
      </c>
      <c r="PN26">
        <v>2.1480000000000001</v>
      </c>
      <c r="PO26">
        <v>2.2080000000000002</v>
      </c>
      <c r="PP26">
        <v>2.1909999999999998</v>
      </c>
      <c r="PQ26">
        <v>2.2269999999999999</v>
      </c>
      <c r="PR26">
        <v>2.2109999999999999</v>
      </c>
      <c r="PS26">
        <v>2.2240000000000002</v>
      </c>
      <c r="PT26">
        <v>2.218</v>
      </c>
      <c r="PU26">
        <v>2.234</v>
      </c>
      <c r="PV26">
        <v>2.2469999999999999</v>
      </c>
      <c r="PW26">
        <v>2.29</v>
      </c>
      <c r="PX26">
        <v>2.3180000000000001</v>
      </c>
      <c r="PY26">
        <v>2.363</v>
      </c>
      <c r="PZ26">
        <v>2.3610000000000002</v>
      </c>
      <c r="QA26">
        <v>2.4039999999999999</v>
      </c>
      <c r="QB26">
        <v>2.383</v>
      </c>
      <c r="QC26">
        <v>2.4319999999999999</v>
      </c>
      <c r="QD26">
        <v>2.4710000000000001</v>
      </c>
      <c r="QE26">
        <v>2.423</v>
      </c>
      <c r="QF26">
        <v>2.383</v>
      </c>
      <c r="QG26">
        <v>2.387</v>
      </c>
      <c r="QH26">
        <v>2.37</v>
      </c>
      <c r="QI26">
        <v>2.4649999999999999</v>
      </c>
      <c r="QJ26">
        <v>2.4159999999999999</v>
      </c>
      <c r="QK26">
        <v>2.4049999999999998</v>
      </c>
      <c r="QL26">
        <v>2.3980000000000001</v>
      </c>
      <c r="QM26">
        <v>2.3660000000000001</v>
      </c>
      <c r="QN26">
        <v>2.4039999999999999</v>
      </c>
      <c r="QO26">
        <v>2.4449999999999998</v>
      </c>
      <c r="QP26">
        <v>2.4630000000000001</v>
      </c>
      <c r="QQ26">
        <v>2.4689999999999999</v>
      </c>
      <c r="QR26">
        <v>2.524</v>
      </c>
      <c r="QS26">
        <v>2.5470000000000002</v>
      </c>
      <c r="QT26">
        <v>2.5609999999999999</v>
      </c>
      <c r="QU26">
        <v>2.577</v>
      </c>
      <c r="QV26">
        <v>2.7040000000000002</v>
      </c>
      <c r="QW26">
        <v>2.6789999999999998</v>
      </c>
      <c r="QX26">
        <v>2.6659999999999999</v>
      </c>
      <c r="QY26">
        <v>2.7370000000000001</v>
      </c>
      <c r="QZ26">
        <v>2.7290000000000001</v>
      </c>
      <c r="RA26">
        <v>2.669</v>
      </c>
      <c r="RB26">
        <v>2.746</v>
      </c>
      <c r="RC26">
        <v>2.75</v>
      </c>
      <c r="RD26">
        <v>2.6560000000000001</v>
      </c>
      <c r="RE26">
        <v>2.5870000000000002</v>
      </c>
      <c r="RF26">
        <v>2.5720000000000001</v>
      </c>
      <c r="RG26">
        <v>2.5720000000000001</v>
      </c>
      <c r="RH26">
        <v>2.5470000000000002</v>
      </c>
      <c r="RI26">
        <v>2.5259999999999998</v>
      </c>
      <c r="RJ26">
        <v>2.56</v>
      </c>
      <c r="RK26">
        <v>2.6669999999999998</v>
      </c>
      <c r="RL26">
        <v>2.8159999999999998</v>
      </c>
      <c r="RM26">
        <v>2.94</v>
      </c>
      <c r="RN26">
        <v>2.972</v>
      </c>
      <c r="RO26">
        <v>2.681</v>
      </c>
      <c r="RP26">
        <v>2.5379999999999998</v>
      </c>
      <c r="RQ26">
        <v>2.581</v>
      </c>
      <c r="RR26">
        <v>2.6150000000000002</v>
      </c>
      <c r="RS26">
        <v>2.593</v>
      </c>
      <c r="RT26">
        <v>2.4649999999999999</v>
      </c>
      <c r="RU26">
        <v>2.4649999999999999</v>
      </c>
      <c r="RV26">
        <v>2.4649999999999999</v>
      </c>
      <c r="RW26">
        <v>2.508</v>
      </c>
      <c r="RX26">
        <v>2.5009999999999999</v>
      </c>
      <c r="RY26">
        <v>2.399</v>
      </c>
      <c r="RZ26">
        <v>2.4369999999999998</v>
      </c>
      <c r="SA26">
        <v>2.3820000000000001</v>
      </c>
      <c r="SB26">
        <v>2.4380000000000002</v>
      </c>
      <c r="SC26">
        <v>2.4209999999999998</v>
      </c>
      <c r="SD26">
        <v>2.371</v>
      </c>
      <c r="SE26">
        <v>2.2719999999999998</v>
      </c>
      <c r="SF26">
        <v>2.1930000000000001</v>
      </c>
      <c r="SG26">
        <v>2.4209999999999998</v>
      </c>
      <c r="SH26">
        <v>2.411</v>
      </c>
      <c r="SI26">
        <v>2.399</v>
      </c>
      <c r="SJ26">
        <v>2.4380000000000002</v>
      </c>
      <c r="SK26">
        <v>2.4449999999999998</v>
      </c>
      <c r="SL26">
        <v>2.9039999999999999</v>
      </c>
      <c r="SM26">
        <v>2.8170000000000002</v>
      </c>
      <c r="SN26">
        <v>2.7280000000000002</v>
      </c>
      <c r="SO26">
        <v>2.5579999999999998</v>
      </c>
      <c r="SP26">
        <v>2.5430000000000001</v>
      </c>
      <c r="SQ26">
        <v>2.044</v>
      </c>
      <c r="SR26">
        <v>2.1989999999999998</v>
      </c>
      <c r="SS26">
        <v>2.2450000000000001</v>
      </c>
      <c r="ST26">
        <v>1.9990000000000001</v>
      </c>
      <c r="SU26">
        <v>2.008</v>
      </c>
      <c r="SV26">
        <v>1.9419999999999999</v>
      </c>
      <c r="SW26">
        <v>1.929</v>
      </c>
      <c r="SX26">
        <v>2.0619999999999998</v>
      </c>
      <c r="SY26">
        <v>2.0430000000000001</v>
      </c>
      <c r="SZ26">
        <v>2.0299999999999998</v>
      </c>
      <c r="TA26">
        <v>1.9470000000000001</v>
      </c>
      <c r="TB26">
        <v>1.9219999999999999</v>
      </c>
      <c r="TC26">
        <v>1.903</v>
      </c>
      <c r="TD26">
        <v>1.8460000000000001</v>
      </c>
      <c r="TE26">
        <v>1.8440000000000001</v>
      </c>
      <c r="TF26">
        <v>1.8939999999999999</v>
      </c>
      <c r="TG26">
        <v>1.8879999999999999</v>
      </c>
      <c r="TH26">
        <v>1.871</v>
      </c>
      <c r="TI26">
        <v>1.881</v>
      </c>
      <c r="TJ26">
        <v>1.86</v>
      </c>
      <c r="TK26">
        <v>1.881</v>
      </c>
      <c r="TL26">
        <v>1.9490000000000001</v>
      </c>
      <c r="TM26">
        <v>1.931</v>
      </c>
      <c r="TN26">
        <v>1.92</v>
      </c>
      <c r="TO26">
        <v>1.952</v>
      </c>
      <c r="TP26">
        <v>1.9650000000000001</v>
      </c>
      <c r="TQ26">
        <v>1.944</v>
      </c>
      <c r="TR26">
        <v>1.944</v>
      </c>
      <c r="TS26">
        <v>1.897</v>
      </c>
      <c r="TT26">
        <v>1.8939999999999999</v>
      </c>
      <c r="TU26">
        <v>1.92</v>
      </c>
      <c r="TV26">
        <v>2.0059999999999998</v>
      </c>
      <c r="TW26">
        <v>2.0379999999999998</v>
      </c>
    </row>
    <row r="27" spans="3:543" x14ac:dyDescent="0.25">
      <c r="C27" s="12" t="s">
        <v>33</v>
      </c>
      <c r="E27" s="6" t="str">
        <f>_xll.BDP(C27,"ticker")&amp;" "&amp;_xll.BDP(C27,"coupon")&amp;" "&amp;TEXT(_xll.BDP(C27,"maturity"),"mm/dd/yy")</f>
        <v>FRTR 0.5 05/25/72</v>
      </c>
      <c r="F27" s="6" cm="1">
        <f t="array" ref="F27">_xll.BDP(C27,$F$16)</f>
        <v>1.1216360000000001</v>
      </c>
      <c r="G27" s="6" cm="1">
        <f t="array" ref="G27">_xll.BDP(C27,"YAS_BOND_PX","YAS_BOND_YLD",F27)</f>
        <v>76.197509567888432</v>
      </c>
      <c r="H27" s="6" cm="1">
        <f t="array" aca="1" ref="H27" ca="1">_xll.BDP(C27,"YAS_BOND_PX","YAS_BOND_YLD",F27+S27)</f>
        <v>72.1883396071687</v>
      </c>
      <c r="I27" s="6" cm="1">
        <f t="array" aca="1" ref="I27" ca="1">_xll.BDP(C27,"YAS_BOND_PX","YAS_BOND_YLD",F27-S27)</f>
        <v>80.458395511440415</v>
      </c>
      <c r="J27" s="6">
        <f t="shared" ca="1" si="2"/>
        <v>72.126128628743771</v>
      </c>
      <c r="K27" s="6">
        <f t="shared" ca="1" si="3"/>
        <v>80.268890507033092</v>
      </c>
      <c r="L27" s="6">
        <f t="shared" ca="1" si="4"/>
        <v>0.12585799141612597</v>
      </c>
      <c r="M27" s="16">
        <f t="shared" ca="1" si="5"/>
        <v>0.38944327178763222</v>
      </c>
      <c r="N27" s="10">
        <f t="shared" ca="1" si="6"/>
        <v>1.2050570665727536</v>
      </c>
      <c r="O27" s="14" cm="1">
        <f t="array" ref="O27">_xll.BDP(C27,$O$16)</f>
        <v>32.317413223859148</v>
      </c>
      <c r="P27" s="6"/>
      <c r="Q27" s="6">
        <f t="shared" si="7"/>
        <v>0</v>
      </c>
      <c r="R27" s="20" t="b">
        <f t="shared" ca="1" si="0"/>
        <v>1</v>
      </c>
      <c r="S27" s="21">
        <f t="shared" ca="1" si="1"/>
        <v>0.12598102796602753</v>
      </c>
      <c r="T27" s="8">
        <f>_xll.BDH(C27,$U$11,$U$12,$U$13,"sort=d","dir=h","dts=H","days=w","fill=p","cols=524;rows=1")</f>
        <v>1.1220000000000001</v>
      </c>
      <c r="U27">
        <v>1.1279999999999999</v>
      </c>
      <c r="V27">
        <v>1.101</v>
      </c>
      <c r="W27">
        <v>1.0660000000000001</v>
      </c>
      <c r="X27">
        <v>1.079</v>
      </c>
      <c r="Y27">
        <v>1.107</v>
      </c>
      <c r="Z27">
        <v>1.127</v>
      </c>
      <c r="AA27">
        <v>1.1180000000000001</v>
      </c>
      <c r="AB27">
        <v>1.107</v>
      </c>
      <c r="AC27">
        <v>1.095</v>
      </c>
      <c r="AD27">
        <v>1.0509999999999999</v>
      </c>
      <c r="AE27">
        <v>1.0960000000000001</v>
      </c>
      <c r="AF27">
        <v>1.1240000000000001</v>
      </c>
      <c r="AG27">
        <v>1.1200000000000001</v>
      </c>
      <c r="AH27">
        <v>1.125</v>
      </c>
      <c r="AI27">
        <v>1.1180000000000001</v>
      </c>
      <c r="AJ27">
        <v>1.1080000000000001</v>
      </c>
      <c r="AK27">
        <v>1.1120000000000001</v>
      </c>
      <c r="AL27">
        <v>1.1279999999999999</v>
      </c>
      <c r="AM27">
        <v>1.08</v>
      </c>
      <c r="AN27">
        <v>1.08</v>
      </c>
      <c r="AO27">
        <v>1.08</v>
      </c>
      <c r="AP27">
        <v>1.012</v>
      </c>
      <c r="AQ27">
        <v>1.014</v>
      </c>
      <c r="AR27">
        <v>1.014</v>
      </c>
      <c r="AS27">
        <v>1.014</v>
      </c>
      <c r="AT27">
        <v>0.96</v>
      </c>
      <c r="AU27">
        <v>0.94899999999999995</v>
      </c>
      <c r="AV27">
        <v>0.85299999999999998</v>
      </c>
      <c r="AW27">
        <v>0.82699999999999996</v>
      </c>
      <c r="AX27">
        <v>0.85599999999999998</v>
      </c>
      <c r="AY27">
        <v>0.80600000000000005</v>
      </c>
      <c r="AZ27">
        <v>0.79500000000000004</v>
      </c>
      <c r="BA27">
        <v>0.78100000000000003</v>
      </c>
      <c r="BB27">
        <v>0.82799999999999996</v>
      </c>
      <c r="BC27">
        <v>0.84</v>
      </c>
      <c r="BD27">
        <v>0.879</v>
      </c>
      <c r="BE27">
        <v>0.80900000000000005</v>
      </c>
      <c r="BF27">
        <v>0.81499999999999995</v>
      </c>
      <c r="BG27">
        <v>0.80900000000000005</v>
      </c>
      <c r="BH27">
        <v>0.83</v>
      </c>
      <c r="BI27">
        <v>0.84899999999999998</v>
      </c>
      <c r="BJ27">
        <v>0.84599999999999997</v>
      </c>
      <c r="BK27">
        <v>0.92100000000000004</v>
      </c>
      <c r="BL27">
        <v>0.93400000000000005</v>
      </c>
      <c r="BM27">
        <v>0.99</v>
      </c>
      <c r="BN27">
        <v>1.028</v>
      </c>
      <c r="BO27">
        <v>1.02</v>
      </c>
      <c r="BP27">
        <v>0.94</v>
      </c>
      <c r="BQ27">
        <v>0.88200000000000001</v>
      </c>
      <c r="BR27">
        <v>0.92500000000000004</v>
      </c>
      <c r="BS27">
        <v>0.97499999999999998</v>
      </c>
      <c r="BT27">
        <v>0.96099999999999997</v>
      </c>
      <c r="BU27">
        <v>0.95299999999999996</v>
      </c>
      <c r="BV27">
        <v>0.92600000000000005</v>
      </c>
      <c r="BW27">
        <v>0.93600000000000005</v>
      </c>
      <c r="BX27">
        <v>0.92400000000000004</v>
      </c>
      <c r="BY27">
        <v>0.85699999999999998</v>
      </c>
      <c r="BZ27">
        <v>0.93500000000000005</v>
      </c>
      <c r="CA27">
        <v>0.874</v>
      </c>
      <c r="CB27">
        <v>0.94199999999999995</v>
      </c>
      <c r="CC27">
        <v>0.93700000000000006</v>
      </c>
      <c r="CD27">
        <v>0.96599999999999997</v>
      </c>
      <c r="CE27">
        <v>0.98299999999999998</v>
      </c>
      <c r="CF27">
        <v>0.98699999999999999</v>
      </c>
      <c r="CG27">
        <v>0.98299999999999998</v>
      </c>
      <c r="CH27">
        <v>0.96099999999999997</v>
      </c>
      <c r="CI27">
        <v>1.0429999999999999</v>
      </c>
      <c r="CJ27">
        <v>1.0489999999999999</v>
      </c>
      <c r="CK27">
        <v>1.0349999999999999</v>
      </c>
      <c r="CL27">
        <v>1.054</v>
      </c>
      <c r="CM27">
        <v>1.0629999999999999</v>
      </c>
      <c r="CN27">
        <v>1.075</v>
      </c>
      <c r="CO27">
        <v>1.0209999999999999</v>
      </c>
      <c r="CP27">
        <v>1.05</v>
      </c>
      <c r="CQ27">
        <v>1.0249999999999999</v>
      </c>
      <c r="CR27">
        <v>1.087</v>
      </c>
      <c r="CS27">
        <v>1.157</v>
      </c>
      <c r="CT27">
        <v>1.1399999999999999</v>
      </c>
      <c r="CU27">
        <v>1.123</v>
      </c>
      <c r="CV27">
        <v>1.1100000000000001</v>
      </c>
      <c r="CW27">
        <v>1.1160000000000001</v>
      </c>
      <c r="CX27">
        <v>1.109</v>
      </c>
      <c r="CY27">
        <v>1.0840000000000001</v>
      </c>
      <c r="CZ27">
        <v>1.0640000000000001</v>
      </c>
      <c r="DA27">
        <v>1.089</v>
      </c>
      <c r="DB27">
        <v>1.06</v>
      </c>
      <c r="DC27">
        <v>1.0669999999999999</v>
      </c>
      <c r="DD27">
        <v>1.054</v>
      </c>
      <c r="DE27">
        <v>1.0569999999999999</v>
      </c>
      <c r="DF27">
        <v>1.0169999999999999</v>
      </c>
      <c r="DG27">
        <v>0.96299999999999997</v>
      </c>
      <c r="DH27">
        <v>0.97199999999999998</v>
      </c>
      <c r="DI27">
        <v>0.97399999999999998</v>
      </c>
      <c r="DJ27">
        <v>1.002</v>
      </c>
      <c r="DK27">
        <v>0.98099999999999998</v>
      </c>
      <c r="DL27">
        <v>0.98</v>
      </c>
      <c r="DM27">
        <v>0.94299999999999995</v>
      </c>
      <c r="DN27">
        <v>0.96299999999999997</v>
      </c>
      <c r="DO27">
        <v>0.95499999999999996</v>
      </c>
      <c r="DP27">
        <v>0.92500000000000004</v>
      </c>
      <c r="DQ27">
        <v>0.97599999999999998</v>
      </c>
      <c r="DR27">
        <v>0.98599999999999999</v>
      </c>
      <c r="DS27">
        <v>0.94599999999999995</v>
      </c>
      <c r="DT27">
        <v>0.95899999999999996</v>
      </c>
      <c r="DU27">
        <v>0.94</v>
      </c>
      <c r="DV27">
        <v>0.94599999999999995</v>
      </c>
      <c r="DW27">
        <v>0.93400000000000005</v>
      </c>
      <c r="DX27">
        <v>0.876</v>
      </c>
      <c r="DY27">
        <v>0.89500000000000002</v>
      </c>
      <c r="DZ27">
        <v>0.90500000000000003</v>
      </c>
      <c r="EA27">
        <v>0.89100000000000001</v>
      </c>
      <c r="EB27">
        <v>0.81399999999999995</v>
      </c>
      <c r="EC27">
        <v>0.81200000000000006</v>
      </c>
      <c r="ED27">
        <v>0.79600000000000004</v>
      </c>
      <c r="EE27">
        <v>0.80100000000000005</v>
      </c>
      <c r="EF27">
        <v>0.81699999999999995</v>
      </c>
      <c r="EG27">
        <v>0.82899999999999996</v>
      </c>
      <c r="EH27">
        <v>0.83</v>
      </c>
      <c r="EI27">
        <v>0.82799999999999996</v>
      </c>
      <c r="EJ27">
        <v>0.83299999999999996</v>
      </c>
      <c r="EK27">
        <v>0.83299999999999996</v>
      </c>
      <c r="EL27">
        <v>0.82199999999999995</v>
      </c>
      <c r="EM27">
        <v>0.83499999999999996</v>
      </c>
      <c r="EN27">
        <v>0.84399999999999997</v>
      </c>
      <c r="EO27">
        <v>0.81</v>
      </c>
      <c r="EP27">
        <v>0.81899999999999995</v>
      </c>
      <c r="EQ27">
        <v>0.82199999999999995</v>
      </c>
      <c r="ER27">
        <v>0.82399999999999995</v>
      </c>
      <c r="ES27">
        <v>0.85699999999999998</v>
      </c>
      <c r="ET27">
        <v>0.876</v>
      </c>
      <c r="EU27">
        <v>0.88800000000000001</v>
      </c>
      <c r="EV27">
        <v>0.86899999999999999</v>
      </c>
      <c r="EW27">
        <v>0.877</v>
      </c>
      <c r="EX27">
        <v>0.86599999999999999</v>
      </c>
      <c r="EY27">
        <v>0.87</v>
      </c>
      <c r="EZ27">
        <v>0.90700000000000003</v>
      </c>
      <c r="FA27">
        <v>0.873</v>
      </c>
      <c r="FB27">
        <v>0.88900000000000001</v>
      </c>
      <c r="FC27">
        <v>0.92200000000000004</v>
      </c>
      <c r="FD27">
        <v>0.94199999999999995</v>
      </c>
      <c r="FE27">
        <v>0.97</v>
      </c>
      <c r="FF27">
        <v>0.999</v>
      </c>
      <c r="FG27">
        <v>1.0049999999999999</v>
      </c>
      <c r="FH27">
        <v>1.004</v>
      </c>
      <c r="FI27">
        <v>0.98299999999999998</v>
      </c>
      <c r="FJ27">
        <v>0.97599999999999998</v>
      </c>
      <c r="FK27">
        <v>1.012</v>
      </c>
      <c r="FL27">
        <v>1.0820000000000001</v>
      </c>
      <c r="FM27">
        <v>1.0620000000000001</v>
      </c>
      <c r="FN27">
        <v>1.089</v>
      </c>
      <c r="FO27">
        <v>1.083</v>
      </c>
      <c r="FP27">
        <v>1.131</v>
      </c>
      <c r="FQ27">
        <v>1.125</v>
      </c>
      <c r="FR27">
        <v>1.163</v>
      </c>
      <c r="FS27">
        <v>1.105</v>
      </c>
      <c r="FT27">
        <v>1.1080000000000001</v>
      </c>
      <c r="FU27">
        <v>1.1140000000000001</v>
      </c>
      <c r="FV27">
        <v>1.109</v>
      </c>
      <c r="FW27">
        <v>1.0920000000000001</v>
      </c>
      <c r="FX27">
        <v>1.1100000000000001</v>
      </c>
      <c r="FY27">
        <v>1.1100000000000001</v>
      </c>
      <c r="FZ27">
        <v>1.1160000000000001</v>
      </c>
      <c r="GA27">
        <v>1.1060000000000001</v>
      </c>
      <c r="GB27">
        <v>1.071</v>
      </c>
      <c r="GC27">
        <v>1.089</v>
      </c>
      <c r="GD27">
        <v>1.077</v>
      </c>
      <c r="GE27">
        <v>1.091</v>
      </c>
      <c r="GF27">
        <v>1.1240000000000001</v>
      </c>
      <c r="GG27">
        <v>1.1120000000000001</v>
      </c>
      <c r="GH27">
        <v>1.125</v>
      </c>
      <c r="GI27">
        <v>1.113</v>
      </c>
      <c r="GJ27">
        <v>1.125</v>
      </c>
      <c r="GK27">
        <v>1.109</v>
      </c>
      <c r="GL27">
        <v>1.1240000000000001</v>
      </c>
      <c r="GM27">
        <v>1.121</v>
      </c>
      <c r="GN27">
        <v>1.08</v>
      </c>
      <c r="GO27">
        <v>1.1180000000000001</v>
      </c>
      <c r="GP27">
        <v>1.153</v>
      </c>
      <c r="GQ27">
        <v>1.1619999999999999</v>
      </c>
      <c r="GR27">
        <v>1.1830000000000001</v>
      </c>
      <c r="GS27">
        <v>1.2170000000000001</v>
      </c>
      <c r="GT27">
        <v>1.2350000000000001</v>
      </c>
      <c r="GU27">
        <v>1.2230000000000001</v>
      </c>
      <c r="GV27">
        <v>1.1950000000000001</v>
      </c>
      <c r="GW27">
        <v>1.1990000000000001</v>
      </c>
      <c r="GX27">
        <v>1.1950000000000001</v>
      </c>
      <c r="GY27">
        <v>1.157</v>
      </c>
      <c r="GZ27">
        <v>1.107</v>
      </c>
      <c r="HA27">
        <v>1.1160000000000001</v>
      </c>
      <c r="HB27">
        <v>1.091</v>
      </c>
      <c r="HC27">
        <v>1.0740000000000001</v>
      </c>
      <c r="HD27">
        <v>1.0529999999999999</v>
      </c>
      <c r="HE27">
        <v>1.0820000000000001</v>
      </c>
      <c r="HF27">
        <v>1.085</v>
      </c>
      <c r="HG27">
        <v>1.0760000000000001</v>
      </c>
      <c r="HH27">
        <v>1.0189999999999999</v>
      </c>
      <c r="HI27">
        <v>1</v>
      </c>
      <c r="HJ27">
        <v>0.99199999999999999</v>
      </c>
      <c r="HK27">
        <v>0.98799999999999999</v>
      </c>
      <c r="HL27">
        <v>0.98399999999999999</v>
      </c>
      <c r="HM27">
        <v>0.97499999999999998</v>
      </c>
      <c r="HN27">
        <v>0.97899999999999998</v>
      </c>
      <c r="HO27">
        <v>1.0029999999999999</v>
      </c>
      <c r="HP27">
        <v>0.98799999999999999</v>
      </c>
      <c r="HQ27">
        <v>0.96799999999999997</v>
      </c>
      <c r="HR27">
        <v>1.0049999999999999</v>
      </c>
      <c r="HS27">
        <v>0.97699999999999998</v>
      </c>
      <c r="HT27">
        <v>0.97799999999999998</v>
      </c>
      <c r="HU27">
        <v>0.95699999999999996</v>
      </c>
      <c r="HV27">
        <v>0.93100000000000005</v>
      </c>
      <c r="HW27">
        <v>0.94</v>
      </c>
      <c r="HX27">
        <v>0.95099999999999996</v>
      </c>
      <c r="HY27">
        <v>0.93899999999999995</v>
      </c>
      <c r="HZ27">
        <v>0.93899999999999995</v>
      </c>
      <c r="IA27">
        <v>0.93899999999999995</v>
      </c>
      <c r="IB27">
        <v>0.96499999999999997</v>
      </c>
      <c r="IC27">
        <v>0.97199999999999998</v>
      </c>
      <c r="ID27">
        <v>0.96099999999999997</v>
      </c>
      <c r="IE27">
        <v>0.92</v>
      </c>
      <c r="IF27">
        <v>0.877</v>
      </c>
      <c r="IG27">
        <v>0.90800000000000003</v>
      </c>
      <c r="IH27">
        <v>0.93</v>
      </c>
      <c r="II27">
        <v>0.96299999999999997</v>
      </c>
      <c r="IJ27">
        <v>0.96899999999999997</v>
      </c>
      <c r="IK27">
        <v>0.98799999999999999</v>
      </c>
      <c r="IL27">
        <v>0.96099999999999997</v>
      </c>
      <c r="IM27">
        <v>0.90200000000000002</v>
      </c>
      <c r="IN27">
        <v>0.89200000000000002</v>
      </c>
      <c r="IO27">
        <v>0.90200000000000002</v>
      </c>
      <c r="IP27">
        <v>0.86499999999999999</v>
      </c>
      <c r="IQ27">
        <v>0.88500000000000001</v>
      </c>
      <c r="IR27">
        <v>0.89300000000000002</v>
      </c>
      <c r="IS27">
        <v>0.92</v>
      </c>
      <c r="IT27">
        <v>0.90900000000000003</v>
      </c>
      <c r="IU27">
        <v>0.90200000000000002</v>
      </c>
      <c r="IV27">
        <v>0.91800000000000004</v>
      </c>
      <c r="IW27">
        <v>0.84</v>
      </c>
      <c r="IX27">
        <v>0.83699999999999997</v>
      </c>
      <c r="IY27">
        <v>0.90900000000000003</v>
      </c>
      <c r="IZ27">
        <v>0.97499999999999998</v>
      </c>
      <c r="JA27">
        <v>0.93</v>
      </c>
      <c r="JB27">
        <v>0.90400000000000003</v>
      </c>
      <c r="JC27">
        <v>0.872</v>
      </c>
      <c r="JD27">
        <v>0.91600000000000004</v>
      </c>
      <c r="JE27">
        <v>0.88400000000000001</v>
      </c>
      <c r="JF27">
        <v>0.83899999999999997</v>
      </c>
      <c r="JG27">
        <v>0.85</v>
      </c>
      <c r="JH27">
        <v>0.81299999999999994</v>
      </c>
      <c r="JI27">
        <v>0.77600000000000002</v>
      </c>
      <c r="JJ27">
        <v>0.72199999999999998</v>
      </c>
      <c r="JK27">
        <v>0.72799999999999998</v>
      </c>
      <c r="JL27">
        <v>0.71099999999999997</v>
      </c>
      <c r="JM27">
        <v>0.70099999999999996</v>
      </c>
      <c r="JN27">
        <v>0.68100000000000005</v>
      </c>
      <c r="JO27">
        <v>0.67100000000000004</v>
      </c>
      <c r="JP27">
        <v>0.67500000000000004</v>
      </c>
      <c r="JQ27">
        <v>0.64600000000000002</v>
      </c>
      <c r="JR27">
        <v>0.61899999999999999</v>
      </c>
      <c r="JS27">
        <v>0.61099999999999999</v>
      </c>
      <c r="JT27">
        <v>0.58899999999999997</v>
      </c>
      <c r="JU27">
        <v>0.57799999999999996</v>
      </c>
      <c r="JV27">
        <v>0.57299999999999995</v>
      </c>
      <c r="JW27">
        <v>0.55400000000000005</v>
      </c>
      <c r="JX27">
        <v>0.59399999999999997</v>
      </c>
      <c r="JY27">
        <v>0.60899999999999999</v>
      </c>
      <c r="JZ27">
        <v>0.57299999999999995</v>
      </c>
      <c r="KA27" t="s">
        <v>10</v>
      </c>
      <c r="KB27" t="s">
        <v>10</v>
      </c>
      <c r="KC27" t="s">
        <v>10</v>
      </c>
      <c r="KD27" t="s">
        <v>10</v>
      </c>
      <c r="KE27" t="s">
        <v>10</v>
      </c>
      <c r="KF27" t="s">
        <v>10</v>
      </c>
      <c r="KG27" t="s">
        <v>10</v>
      </c>
      <c r="KH27" t="s">
        <v>10</v>
      </c>
      <c r="KI27" t="s">
        <v>10</v>
      </c>
      <c r="KJ27" t="s">
        <v>10</v>
      </c>
      <c r="KK27" t="s">
        <v>10</v>
      </c>
      <c r="KL27" t="s">
        <v>10</v>
      </c>
      <c r="KM27" t="s">
        <v>10</v>
      </c>
      <c r="KN27" t="s">
        <v>10</v>
      </c>
      <c r="KO27" t="s">
        <v>10</v>
      </c>
      <c r="KP27" t="s">
        <v>10</v>
      </c>
      <c r="KQ27" t="s">
        <v>10</v>
      </c>
      <c r="KR27" t="s">
        <v>10</v>
      </c>
      <c r="KS27" t="s">
        <v>10</v>
      </c>
      <c r="KT27" t="s">
        <v>10</v>
      </c>
      <c r="KU27" t="s">
        <v>10</v>
      </c>
      <c r="KV27" t="s">
        <v>10</v>
      </c>
      <c r="KW27" t="s">
        <v>10</v>
      </c>
      <c r="KX27" t="s">
        <v>10</v>
      </c>
      <c r="KY27" t="s">
        <v>10</v>
      </c>
      <c r="KZ27" t="s">
        <v>10</v>
      </c>
      <c r="LA27" t="s">
        <v>10</v>
      </c>
      <c r="LB27" t="s">
        <v>10</v>
      </c>
      <c r="LC27" t="s">
        <v>10</v>
      </c>
      <c r="LD27" t="s">
        <v>10</v>
      </c>
      <c r="LE27" t="s">
        <v>10</v>
      </c>
      <c r="LF27" t="s">
        <v>10</v>
      </c>
      <c r="LG27" t="s">
        <v>10</v>
      </c>
      <c r="LH27" t="s">
        <v>10</v>
      </c>
      <c r="LI27" t="s">
        <v>10</v>
      </c>
      <c r="LJ27" t="s">
        <v>10</v>
      </c>
      <c r="LK27" t="s">
        <v>10</v>
      </c>
      <c r="LL27" t="s">
        <v>10</v>
      </c>
      <c r="LM27" t="s">
        <v>10</v>
      </c>
      <c r="LN27" t="s">
        <v>10</v>
      </c>
      <c r="LO27" t="s">
        <v>10</v>
      </c>
      <c r="LP27" t="s">
        <v>10</v>
      </c>
      <c r="LQ27" t="s">
        <v>10</v>
      </c>
      <c r="LR27" t="s">
        <v>10</v>
      </c>
      <c r="LS27" t="s">
        <v>10</v>
      </c>
      <c r="LT27" t="s">
        <v>10</v>
      </c>
      <c r="LU27" t="s">
        <v>10</v>
      </c>
      <c r="LV27" t="s">
        <v>10</v>
      </c>
      <c r="LW27" t="s">
        <v>10</v>
      </c>
      <c r="LX27" t="s">
        <v>10</v>
      </c>
      <c r="LY27" t="s">
        <v>10</v>
      </c>
      <c r="LZ27" t="s">
        <v>10</v>
      </c>
      <c r="MA27" t="s">
        <v>10</v>
      </c>
      <c r="MB27" t="s">
        <v>10</v>
      </c>
      <c r="MC27" t="s">
        <v>10</v>
      </c>
      <c r="MD27" t="s">
        <v>10</v>
      </c>
      <c r="ME27" t="s">
        <v>10</v>
      </c>
      <c r="MF27" t="s">
        <v>10</v>
      </c>
      <c r="MG27" t="s">
        <v>10</v>
      </c>
      <c r="MH27" t="s">
        <v>10</v>
      </c>
      <c r="MI27" t="s">
        <v>10</v>
      </c>
      <c r="MJ27" t="s">
        <v>10</v>
      </c>
      <c r="MK27" t="s">
        <v>10</v>
      </c>
      <c r="ML27" t="s">
        <v>10</v>
      </c>
      <c r="MM27" t="s">
        <v>10</v>
      </c>
      <c r="MN27" t="s">
        <v>10</v>
      </c>
      <c r="MO27" t="s">
        <v>10</v>
      </c>
      <c r="MP27" t="s">
        <v>10</v>
      </c>
      <c r="MQ27" t="s">
        <v>10</v>
      </c>
      <c r="MR27" t="s">
        <v>10</v>
      </c>
      <c r="MS27" t="s">
        <v>10</v>
      </c>
      <c r="MT27" t="s">
        <v>10</v>
      </c>
      <c r="MU27" t="s">
        <v>10</v>
      </c>
      <c r="MV27" t="s">
        <v>10</v>
      </c>
      <c r="MW27" t="s">
        <v>10</v>
      </c>
      <c r="MX27" t="s">
        <v>10</v>
      </c>
      <c r="MY27" t="s">
        <v>10</v>
      </c>
      <c r="MZ27" t="s">
        <v>10</v>
      </c>
      <c r="NA27" t="s">
        <v>10</v>
      </c>
      <c r="NB27" t="s">
        <v>10</v>
      </c>
      <c r="NC27" t="s">
        <v>10</v>
      </c>
      <c r="ND27" t="s">
        <v>10</v>
      </c>
      <c r="NE27" t="s">
        <v>10</v>
      </c>
      <c r="NF27" t="s">
        <v>10</v>
      </c>
      <c r="NG27" t="s">
        <v>10</v>
      </c>
      <c r="NH27" t="s">
        <v>10</v>
      </c>
      <c r="NI27" t="s">
        <v>10</v>
      </c>
      <c r="NJ27" t="s">
        <v>10</v>
      </c>
      <c r="NK27" t="s">
        <v>10</v>
      </c>
      <c r="NL27" t="s">
        <v>10</v>
      </c>
      <c r="NM27" t="s">
        <v>10</v>
      </c>
      <c r="NN27" t="s">
        <v>10</v>
      </c>
      <c r="NO27" t="s">
        <v>10</v>
      </c>
      <c r="NP27" t="s">
        <v>10</v>
      </c>
      <c r="NQ27" t="s">
        <v>10</v>
      </c>
      <c r="NR27" t="s">
        <v>10</v>
      </c>
      <c r="NS27" t="s">
        <v>10</v>
      </c>
      <c r="NT27" t="s">
        <v>10</v>
      </c>
      <c r="NU27" t="s">
        <v>10</v>
      </c>
      <c r="NV27" t="s">
        <v>10</v>
      </c>
      <c r="NW27" t="s">
        <v>10</v>
      </c>
      <c r="NX27" t="s">
        <v>10</v>
      </c>
      <c r="NY27" t="s">
        <v>10</v>
      </c>
      <c r="NZ27" t="s">
        <v>10</v>
      </c>
      <c r="OA27" t="s">
        <v>10</v>
      </c>
      <c r="OB27" t="s">
        <v>10</v>
      </c>
      <c r="OC27" t="s">
        <v>10</v>
      </c>
      <c r="OD27" t="s">
        <v>10</v>
      </c>
      <c r="OE27" t="s">
        <v>10</v>
      </c>
      <c r="OF27" t="s">
        <v>10</v>
      </c>
      <c r="OG27" t="s">
        <v>10</v>
      </c>
      <c r="OH27" t="s">
        <v>10</v>
      </c>
      <c r="OI27" t="s">
        <v>10</v>
      </c>
      <c r="OJ27" t="s">
        <v>10</v>
      </c>
      <c r="OK27" t="s">
        <v>10</v>
      </c>
      <c r="OL27" t="s">
        <v>10</v>
      </c>
      <c r="OM27" t="s">
        <v>10</v>
      </c>
      <c r="ON27" t="s">
        <v>10</v>
      </c>
      <c r="OO27" t="s">
        <v>10</v>
      </c>
      <c r="OP27" t="s">
        <v>10</v>
      </c>
      <c r="OQ27" t="s">
        <v>10</v>
      </c>
      <c r="OR27" t="s">
        <v>10</v>
      </c>
      <c r="OS27" t="s">
        <v>10</v>
      </c>
      <c r="OT27" t="s">
        <v>10</v>
      </c>
      <c r="OU27" t="s">
        <v>10</v>
      </c>
      <c r="OV27" t="s">
        <v>10</v>
      </c>
      <c r="OW27" t="s">
        <v>10</v>
      </c>
      <c r="OX27" t="s">
        <v>10</v>
      </c>
      <c r="OY27" t="s">
        <v>10</v>
      </c>
      <c r="OZ27" t="s">
        <v>10</v>
      </c>
      <c r="PA27" t="s">
        <v>10</v>
      </c>
      <c r="PB27" t="s">
        <v>10</v>
      </c>
      <c r="PC27" t="s">
        <v>10</v>
      </c>
      <c r="PD27" t="s">
        <v>10</v>
      </c>
      <c r="PE27" t="s">
        <v>10</v>
      </c>
      <c r="PF27" t="s">
        <v>10</v>
      </c>
      <c r="PG27" t="s">
        <v>10</v>
      </c>
      <c r="PH27" t="s">
        <v>10</v>
      </c>
      <c r="PI27" t="s">
        <v>10</v>
      </c>
      <c r="PJ27" t="s">
        <v>10</v>
      </c>
      <c r="PK27" t="s">
        <v>10</v>
      </c>
      <c r="PL27" t="s">
        <v>10</v>
      </c>
      <c r="PM27" t="s">
        <v>10</v>
      </c>
      <c r="PN27" t="s">
        <v>10</v>
      </c>
      <c r="PO27" t="s">
        <v>10</v>
      </c>
      <c r="PP27" t="s">
        <v>10</v>
      </c>
      <c r="PQ27" t="s">
        <v>10</v>
      </c>
      <c r="PR27" t="s">
        <v>10</v>
      </c>
      <c r="PS27" t="s">
        <v>10</v>
      </c>
      <c r="PT27" t="s">
        <v>10</v>
      </c>
      <c r="PU27" t="s">
        <v>10</v>
      </c>
      <c r="PV27" t="s">
        <v>10</v>
      </c>
      <c r="PW27" t="s">
        <v>10</v>
      </c>
      <c r="PX27" t="s">
        <v>10</v>
      </c>
      <c r="PY27" t="s">
        <v>10</v>
      </c>
      <c r="PZ27" t="s">
        <v>10</v>
      </c>
      <c r="QA27" t="s">
        <v>10</v>
      </c>
      <c r="QB27" t="s">
        <v>10</v>
      </c>
      <c r="QC27" t="s">
        <v>10</v>
      </c>
      <c r="QD27" t="s">
        <v>10</v>
      </c>
      <c r="QE27" t="s">
        <v>10</v>
      </c>
      <c r="QF27" t="s">
        <v>10</v>
      </c>
      <c r="QG27" t="s">
        <v>10</v>
      </c>
      <c r="QH27" t="s">
        <v>10</v>
      </c>
      <c r="QI27" t="s">
        <v>10</v>
      </c>
      <c r="QJ27" t="s">
        <v>10</v>
      </c>
      <c r="QK27" t="s">
        <v>10</v>
      </c>
      <c r="QL27" t="s">
        <v>10</v>
      </c>
      <c r="QM27" t="s">
        <v>10</v>
      </c>
      <c r="QN27" t="s">
        <v>10</v>
      </c>
      <c r="QO27" t="s">
        <v>10</v>
      </c>
      <c r="QP27" t="s">
        <v>10</v>
      </c>
      <c r="QQ27" t="s">
        <v>10</v>
      </c>
      <c r="QR27" t="s">
        <v>10</v>
      </c>
      <c r="QS27" t="s">
        <v>10</v>
      </c>
      <c r="QT27" t="s">
        <v>10</v>
      </c>
      <c r="QU27" t="s">
        <v>10</v>
      </c>
      <c r="QV27" t="s">
        <v>10</v>
      </c>
      <c r="QW27" t="s">
        <v>10</v>
      </c>
      <c r="QX27" t="s">
        <v>10</v>
      </c>
      <c r="QY27" t="s">
        <v>10</v>
      </c>
      <c r="QZ27" t="s">
        <v>10</v>
      </c>
      <c r="RA27" t="s">
        <v>10</v>
      </c>
      <c r="RB27" t="s">
        <v>10</v>
      </c>
      <c r="RC27" t="s">
        <v>10</v>
      </c>
      <c r="RD27" t="s">
        <v>10</v>
      </c>
      <c r="RE27" t="s">
        <v>10</v>
      </c>
      <c r="RF27" t="s">
        <v>10</v>
      </c>
      <c r="RG27" t="s">
        <v>10</v>
      </c>
      <c r="RH27" t="s">
        <v>10</v>
      </c>
      <c r="RI27" t="s">
        <v>10</v>
      </c>
      <c r="RJ27" t="s">
        <v>10</v>
      </c>
      <c r="RK27" t="s">
        <v>10</v>
      </c>
      <c r="RL27" t="s">
        <v>10</v>
      </c>
      <c r="RM27" t="s">
        <v>10</v>
      </c>
      <c r="RN27" t="s">
        <v>10</v>
      </c>
      <c r="RO27" t="s">
        <v>10</v>
      </c>
      <c r="RP27" t="s">
        <v>10</v>
      </c>
      <c r="RQ27" t="s">
        <v>10</v>
      </c>
      <c r="RR27" t="s">
        <v>10</v>
      </c>
      <c r="RS27" t="s">
        <v>10</v>
      </c>
      <c r="RT27" t="s">
        <v>10</v>
      </c>
      <c r="RU27" t="s">
        <v>10</v>
      </c>
      <c r="RV27" t="s">
        <v>10</v>
      </c>
      <c r="RW27" t="s">
        <v>10</v>
      </c>
      <c r="RX27" t="s">
        <v>10</v>
      </c>
      <c r="RY27" t="s">
        <v>10</v>
      </c>
      <c r="RZ27" t="s">
        <v>10</v>
      </c>
      <c r="SA27" t="s">
        <v>10</v>
      </c>
      <c r="SB27" t="s">
        <v>10</v>
      </c>
      <c r="SC27" t="s">
        <v>10</v>
      </c>
      <c r="SD27" t="s">
        <v>10</v>
      </c>
      <c r="SE27" t="s">
        <v>10</v>
      </c>
      <c r="SF27" t="s">
        <v>10</v>
      </c>
      <c r="SG27" t="s">
        <v>10</v>
      </c>
      <c r="SH27" t="s">
        <v>10</v>
      </c>
      <c r="SI27" t="s">
        <v>10</v>
      </c>
      <c r="SJ27" t="s">
        <v>10</v>
      </c>
      <c r="SK27" t="s">
        <v>10</v>
      </c>
      <c r="SL27" t="s">
        <v>10</v>
      </c>
      <c r="SM27" t="s">
        <v>10</v>
      </c>
      <c r="SN27" t="s">
        <v>10</v>
      </c>
      <c r="SO27" t="s">
        <v>10</v>
      </c>
      <c r="SP27" t="s">
        <v>10</v>
      </c>
      <c r="SQ27" t="s">
        <v>10</v>
      </c>
      <c r="SR27" t="s">
        <v>10</v>
      </c>
      <c r="SS27" t="s">
        <v>10</v>
      </c>
      <c r="ST27" t="s">
        <v>10</v>
      </c>
      <c r="SU27" t="s">
        <v>10</v>
      </c>
      <c r="SV27" t="s">
        <v>10</v>
      </c>
      <c r="SW27" t="s">
        <v>10</v>
      </c>
      <c r="SX27" t="s">
        <v>10</v>
      </c>
      <c r="SY27" t="s">
        <v>10</v>
      </c>
      <c r="SZ27" t="s">
        <v>10</v>
      </c>
      <c r="TA27" t="s">
        <v>10</v>
      </c>
      <c r="TB27" t="s">
        <v>10</v>
      </c>
      <c r="TC27" t="s">
        <v>10</v>
      </c>
      <c r="TD27" t="s">
        <v>10</v>
      </c>
      <c r="TE27" t="s">
        <v>10</v>
      </c>
      <c r="TF27" t="s">
        <v>10</v>
      </c>
      <c r="TG27" t="s">
        <v>10</v>
      </c>
      <c r="TH27" t="s">
        <v>10</v>
      </c>
      <c r="TI27" t="s">
        <v>10</v>
      </c>
      <c r="TJ27" t="s">
        <v>10</v>
      </c>
      <c r="TK27" t="s">
        <v>10</v>
      </c>
      <c r="TL27" t="s">
        <v>10</v>
      </c>
      <c r="TM27" t="s">
        <v>10</v>
      </c>
      <c r="TN27" t="s">
        <v>10</v>
      </c>
      <c r="TO27" t="s">
        <v>10</v>
      </c>
      <c r="TP27" t="s">
        <v>10</v>
      </c>
      <c r="TQ27" t="s">
        <v>10</v>
      </c>
      <c r="TR27" t="s">
        <v>10</v>
      </c>
      <c r="TS27" t="s">
        <v>10</v>
      </c>
      <c r="TT27" t="s">
        <v>10</v>
      </c>
      <c r="TU27" t="s">
        <v>10</v>
      </c>
      <c r="TV27" t="s">
        <v>10</v>
      </c>
      <c r="TW27" t="s">
        <v>10</v>
      </c>
    </row>
    <row r="28" spans="3:543" x14ac:dyDescent="0.25">
      <c r="C28" s="12" t="s">
        <v>34</v>
      </c>
      <c r="E28" s="6" t="str">
        <f>_xll.BDP(C28,"ticker")&amp;" "&amp;_xll.BDP(C28,"coupon")&amp;" "&amp;TEXT(_xll.BDP(C28,"maturity"),"mm/dd/yy")</f>
        <v>FRTR 1.75 05/25/66</v>
      </c>
      <c r="F28" s="6" cm="1">
        <f t="array" ref="F28">_xll.BDP(C28,$F$16)</f>
        <v>1.0692280000000001</v>
      </c>
      <c r="G28" s="6" cm="1">
        <f t="array" ref="G28">_xll.BDP(C28,"YAS_BOND_PX","YAS_BOND_YLD",F28)</f>
        <v>123.92500520918898</v>
      </c>
      <c r="H28" s="6" cm="1">
        <f t="array" aca="1" ref="H28" ca="1">_xll.BDP(C28,"YAS_BOND_PX","YAS_BOND_YLD",F28+S28)</f>
        <v>118.93507889280805</v>
      </c>
      <c r="I28" s="6" cm="1">
        <f t="array" aca="1" ref="I28" ca="1">_xll.BDP(C28,"YAS_BOND_PX","YAS_BOND_YLD",F28-S28)</f>
        <v>129.17568695740343</v>
      </c>
      <c r="J28" s="6">
        <f t="shared" ca="1" si="2"/>
        <v>118.80707842790449</v>
      </c>
      <c r="K28" s="6">
        <f t="shared" ca="1" si="3"/>
        <v>129.04293199047348</v>
      </c>
      <c r="L28" s="6">
        <f t="shared" ca="1" si="4"/>
        <v>0.13037771591675806</v>
      </c>
      <c r="M28" s="16">
        <f t="shared" ca="1" si="5"/>
        <v>0.32511390023574077</v>
      </c>
      <c r="N28" s="10">
        <f t="shared" ca="1" si="6"/>
        <v>0.81071406553847447</v>
      </c>
      <c r="O28" s="14" cm="1">
        <f t="array" ref="O28">_xll.BDP(C28,$O$16)</f>
        <v>40.102165986203886</v>
      </c>
      <c r="P28" s="6"/>
      <c r="Q28" s="6">
        <f t="shared" si="7"/>
        <v>0</v>
      </c>
      <c r="R28" s="20" t="b">
        <f t="shared" ca="1" si="0"/>
        <v>1</v>
      </c>
      <c r="S28" s="21">
        <f t="shared" ca="1" si="1"/>
        <v>0.127622203325506</v>
      </c>
      <c r="T28" s="8">
        <f>_xll.BDH(C28,$U$11,$U$12,$U$13,"sort=d","dir=h","dts=H","days=w","fill=p","cols=524;rows=1")</f>
        <v>1.069</v>
      </c>
      <c r="U28">
        <v>1.0760000000000001</v>
      </c>
      <c r="V28">
        <v>1.0509999999999999</v>
      </c>
      <c r="W28">
        <v>1.0169999999999999</v>
      </c>
      <c r="X28">
        <v>1.03</v>
      </c>
      <c r="Y28">
        <v>1.0589999999999999</v>
      </c>
      <c r="Z28">
        <v>1.0780000000000001</v>
      </c>
      <c r="AA28">
        <v>1.07</v>
      </c>
      <c r="AB28">
        <v>1.0589999999999999</v>
      </c>
      <c r="AC28">
        <v>1.046</v>
      </c>
      <c r="AD28">
        <v>1.0029999999999999</v>
      </c>
      <c r="AE28">
        <v>1.0449999999999999</v>
      </c>
      <c r="AF28">
        <v>1.0780000000000001</v>
      </c>
      <c r="AG28">
        <v>1.0720000000000001</v>
      </c>
      <c r="AH28">
        <v>1.0760000000000001</v>
      </c>
      <c r="AI28">
        <v>1.0669999999999999</v>
      </c>
      <c r="AJ28">
        <v>1.056</v>
      </c>
      <c r="AK28">
        <v>1.0620000000000001</v>
      </c>
      <c r="AL28">
        <v>1.077</v>
      </c>
      <c r="AM28">
        <v>1.0309999999999999</v>
      </c>
      <c r="AN28">
        <v>1.0309999999999999</v>
      </c>
      <c r="AO28">
        <v>1.0289999999999999</v>
      </c>
      <c r="AP28">
        <v>0.96099999999999997</v>
      </c>
      <c r="AQ28">
        <v>0.96399999999999997</v>
      </c>
      <c r="AR28">
        <v>0.96099999999999997</v>
      </c>
      <c r="AS28">
        <v>0.96099999999999997</v>
      </c>
      <c r="AT28">
        <v>0.90700000000000003</v>
      </c>
      <c r="AU28">
        <v>0.89700000000000002</v>
      </c>
      <c r="AV28">
        <v>0.80200000000000005</v>
      </c>
      <c r="AW28">
        <v>0.77600000000000002</v>
      </c>
      <c r="AX28">
        <v>0.80500000000000005</v>
      </c>
      <c r="AY28">
        <v>0.754</v>
      </c>
      <c r="AZ28">
        <v>0.74299999999999999</v>
      </c>
      <c r="BA28">
        <v>0.73099999999999998</v>
      </c>
      <c r="BB28">
        <v>0.77500000000000002</v>
      </c>
      <c r="BC28">
        <v>0.78200000000000003</v>
      </c>
      <c r="BD28">
        <v>0.81799999999999995</v>
      </c>
      <c r="BE28">
        <v>0.749</v>
      </c>
      <c r="BF28">
        <v>0.755</v>
      </c>
      <c r="BG28">
        <v>0.75</v>
      </c>
      <c r="BH28">
        <v>0.77</v>
      </c>
      <c r="BI28">
        <v>0.79100000000000004</v>
      </c>
      <c r="BJ28">
        <v>0.78800000000000003</v>
      </c>
      <c r="BK28">
        <v>0.86299999999999999</v>
      </c>
      <c r="BL28">
        <v>0.873</v>
      </c>
      <c r="BM28">
        <v>0.93200000000000005</v>
      </c>
      <c r="BN28">
        <v>0.97199999999999998</v>
      </c>
      <c r="BO28">
        <v>0.96099999999999997</v>
      </c>
      <c r="BP28">
        <v>0.88</v>
      </c>
      <c r="BQ28">
        <v>0.82299999999999995</v>
      </c>
      <c r="BR28">
        <v>0.86499999999999999</v>
      </c>
      <c r="BS28">
        <v>0.91400000000000003</v>
      </c>
      <c r="BT28">
        <v>0.90500000000000003</v>
      </c>
      <c r="BU28">
        <v>0.89500000000000002</v>
      </c>
      <c r="BV28">
        <v>0.86599999999999999</v>
      </c>
      <c r="BW28">
        <v>0.877</v>
      </c>
      <c r="BX28">
        <v>0.86499999999999999</v>
      </c>
      <c r="BY28">
        <v>0.79700000000000004</v>
      </c>
      <c r="BZ28">
        <v>0.879</v>
      </c>
      <c r="CA28">
        <v>0.82099999999999995</v>
      </c>
      <c r="CB28">
        <v>0.89500000000000002</v>
      </c>
      <c r="CC28">
        <v>0.89100000000000001</v>
      </c>
      <c r="CD28">
        <v>0.91900000000000004</v>
      </c>
      <c r="CE28">
        <v>0.93500000000000005</v>
      </c>
      <c r="CF28">
        <v>0.94</v>
      </c>
      <c r="CG28">
        <v>0.93300000000000005</v>
      </c>
      <c r="CH28">
        <v>0.91200000000000003</v>
      </c>
      <c r="CI28">
        <v>0.99399999999999999</v>
      </c>
      <c r="CJ28">
        <v>1</v>
      </c>
      <c r="CK28">
        <v>0.98599999999999999</v>
      </c>
      <c r="CL28">
        <v>1.0049999999999999</v>
      </c>
      <c r="CM28">
        <v>1.0129999999999999</v>
      </c>
      <c r="CN28">
        <v>1.0249999999999999</v>
      </c>
      <c r="CO28">
        <v>0.97199999999999998</v>
      </c>
      <c r="CP28">
        <v>0.999</v>
      </c>
      <c r="CQ28">
        <v>0.97399999999999998</v>
      </c>
      <c r="CR28">
        <v>1.0349999999999999</v>
      </c>
      <c r="CS28">
        <v>1.101</v>
      </c>
      <c r="CT28">
        <v>1.0840000000000001</v>
      </c>
      <c r="CU28">
        <v>1.0669999999999999</v>
      </c>
      <c r="CV28">
        <v>1.05</v>
      </c>
      <c r="CW28">
        <v>1.0569999999999999</v>
      </c>
      <c r="CX28">
        <v>1.05</v>
      </c>
      <c r="CY28">
        <v>1.03</v>
      </c>
      <c r="CZ28">
        <v>1.0049999999999999</v>
      </c>
      <c r="DA28">
        <v>1.0289999999999999</v>
      </c>
      <c r="DB28">
        <v>1</v>
      </c>
      <c r="DC28">
        <v>1.0089999999999999</v>
      </c>
      <c r="DD28">
        <v>0.995</v>
      </c>
      <c r="DE28">
        <v>0.999</v>
      </c>
      <c r="DF28">
        <v>0.95899999999999996</v>
      </c>
      <c r="DG28">
        <v>0.90300000000000002</v>
      </c>
      <c r="DH28">
        <v>0.91400000000000003</v>
      </c>
      <c r="DI28">
        <v>0.91500000000000004</v>
      </c>
      <c r="DJ28">
        <v>0.94399999999999995</v>
      </c>
      <c r="DK28">
        <v>0.92300000000000004</v>
      </c>
      <c r="DL28">
        <v>0.92200000000000004</v>
      </c>
      <c r="DM28">
        <v>0.88600000000000001</v>
      </c>
      <c r="DN28">
        <v>0.90600000000000003</v>
      </c>
      <c r="DO28">
        <v>0.89900000000000002</v>
      </c>
      <c r="DP28">
        <v>0.86899999999999999</v>
      </c>
      <c r="DQ28">
        <v>0.92100000000000004</v>
      </c>
      <c r="DR28">
        <v>0.93</v>
      </c>
      <c r="DS28">
        <v>0.89100000000000001</v>
      </c>
      <c r="DT28">
        <v>0.90200000000000002</v>
      </c>
      <c r="DU28">
        <v>0.88400000000000001</v>
      </c>
      <c r="DV28">
        <v>0.89</v>
      </c>
      <c r="DW28">
        <v>0.877</v>
      </c>
      <c r="DX28">
        <v>0.81899999999999995</v>
      </c>
      <c r="DY28">
        <v>0.83799999999999997</v>
      </c>
      <c r="DZ28">
        <v>0.84799999999999998</v>
      </c>
      <c r="EA28">
        <v>0.83399999999999996</v>
      </c>
      <c r="EB28">
        <v>0.75800000000000001</v>
      </c>
      <c r="EC28">
        <v>0.75700000000000001</v>
      </c>
      <c r="ED28">
        <v>0.73899999999999999</v>
      </c>
      <c r="EE28">
        <v>0.745</v>
      </c>
      <c r="EF28">
        <v>0.76100000000000001</v>
      </c>
      <c r="EG28">
        <v>0.77300000000000002</v>
      </c>
      <c r="EH28">
        <v>0.77300000000000002</v>
      </c>
      <c r="EI28">
        <v>0.76900000000000002</v>
      </c>
      <c r="EJ28">
        <v>0.77400000000000002</v>
      </c>
      <c r="EK28">
        <v>0.77400000000000002</v>
      </c>
      <c r="EL28">
        <v>0.76200000000000001</v>
      </c>
      <c r="EM28">
        <v>0.77500000000000002</v>
      </c>
      <c r="EN28">
        <v>0.78400000000000003</v>
      </c>
      <c r="EO28">
        <v>0.749</v>
      </c>
      <c r="EP28">
        <v>0.75900000000000001</v>
      </c>
      <c r="EQ28">
        <v>0.76200000000000001</v>
      </c>
      <c r="ER28">
        <v>0.76300000000000001</v>
      </c>
      <c r="ES28">
        <v>0.79800000000000004</v>
      </c>
      <c r="ET28">
        <v>0.81699999999999995</v>
      </c>
      <c r="EU28">
        <v>0.83</v>
      </c>
      <c r="EV28">
        <v>0.81</v>
      </c>
      <c r="EW28">
        <v>0.81799999999999995</v>
      </c>
      <c r="EX28">
        <v>0.80600000000000005</v>
      </c>
      <c r="EY28">
        <v>0.81100000000000005</v>
      </c>
      <c r="EZ28">
        <v>0.84799999999999998</v>
      </c>
      <c r="FA28">
        <v>0.81499999999999995</v>
      </c>
      <c r="FB28">
        <v>0.83099999999999996</v>
      </c>
      <c r="FC28">
        <v>0.86399999999999999</v>
      </c>
      <c r="FD28">
        <v>0.88300000000000001</v>
      </c>
      <c r="FE28">
        <v>0.91300000000000003</v>
      </c>
      <c r="FF28">
        <v>0.94099999999999995</v>
      </c>
      <c r="FG28">
        <v>0.94799999999999995</v>
      </c>
      <c r="FH28">
        <v>0.94699999999999995</v>
      </c>
      <c r="FI28">
        <v>0.92700000000000005</v>
      </c>
      <c r="FJ28">
        <v>0.91800000000000004</v>
      </c>
      <c r="FK28">
        <v>0.95299999999999996</v>
      </c>
      <c r="FL28">
        <v>1.022</v>
      </c>
      <c r="FM28">
        <v>1.002</v>
      </c>
      <c r="FN28">
        <v>1.0289999999999999</v>
      </c>
      <c r="FO28">
        <v>1.024</v>
      </c>
      <c r="FP28">
        <v>1.075</v>
      </c>
      <c r="FQ28">
        <v>1.0660000000000001</v>
      </c>
      <c r="FR28">
        <v>1.105</v>
      </c>
      <c r="FS28">
        <v>1.048</v>
      </c>
      <c r="FT28">
        <v>1.0509999999999999</v>
      </c>
      <c r="FU28">
        <v>1.0589999999999999</v>
      </c>
      <c r="FV28">
        <v>1.054</v>
      </c>
      <c r="FW28">
        <v>1.0349999999999999</v>
      </c>
      <c r="FX28">
        <v>1.052</v>
      </c>
      <c r="FY28">
        <v>1.0509999999999999</v>
      </c>
      <c r="FZ28">
        <v>1.0580000000000001</v>
      </c>
      <c r="GA28">
        <v>1.048</v>
      </c>
      <c r="GB28">
        <v>1.0149999999999999</v>
      </c>
      <c r="GC28">
        <v>1.0329999999999999</v>
      </c>
      <c r="GD28">
        <v>1.0209999999999999</v>
      </c>
      <c r="GE28">
        <v>1.0369999999999999</v>
      </c>
      <c r="GF28">
        <v>1.0680000000000001</v>
      </c>
      <c r="GG28">
        <v>1.0569999999999999</v>
      </c>
      <c r="GH28">
        <v>1.07</v>
      </c>
      <c r="GI28">
        <v>1.0589999999999999</v>
      </c>
      <c r="GJ28">
        <v>1.0720000000000001</v>
      </c>
      <c r="GK28">
        <v>1.056</v>
      </c>
      <c r="GL28">
        <v>1.07</v>
      </c>
      <c r="GM28">
        <v>1.069</v>
      </c>
      <c r="GN28">
        <v>1.028</v>
      </c>
      <c r="GO28">
        <v>1.069</v>
      </c>
      <c r="GP28">
        <v>1.1060000000000001</v>
      </c>
      <c r="GQ28">
        <v>1.1140000000000001</v>
      </c>
      <c r="GR28">
        <v>1.1339999999999999</v>
      </c>
      <c r="GS28">
        <v>1.169</v>
      </c>
      <c r="GT28">
        <v>1.1859999999999999</v>
      </c>
      <c r="GU28">
        <v>1.173</v>
      </c>
      <c r="GV28">
        <v>1.145</v>
      </c>
      <c r="GW28">
        <v>1.1479999999999999</v>
      </c>
      <c r="GX28">
        <v>1.143</v>
      </c>
      <c r="GY28">
        <v>1.105</v>
      </c>
      <c r="GZ28">
        <v>1.0529999999999999</v>
      </c>
      <c r="HA28">
        <v>1.0629999999999999</v>
      </c>
      <c r="HB28">
        <v>1.038</v>
      </c>
      <c r="HC28">
        <v>1.0269999999999999</v>
      </c>
      <c r="HD28">
        <v>1.0049999999999999</v>
      </c>
      <c r="HE28">
        <v>1.0309999999999999</v>
      </c>
      <c r="HF28">
        <v>1.0329999999999999</v>
      </c>
      <c r="HG28">
        <v>1.022</v>
      </c>
      <c r="HH28">
        <v>0.96599999999999997</v>
      </c>
      <c r="HI28">
        <v>0.94699999999999995</v>
      </c>
      <c r="HJ28">
        <v>0.93899999999999995</v>
      </c>
      <c r="HK28">
        <v>0.93500000000000005</v>
      </c>
      <c r="HL28">
        <v>0.93100000000000005</v>
      </c>
      <c r="HM28">
        <v>0.92400000000000004</v>
      </c>
      <c r="HN28">
        <v>0.92700000000000005</v>
      </c>
      <c r="HO28">
        <v>0.95099999999999996</v>
      </c>
      <c r="HP28">
        <v>0.93899999999999995</v>
      </c>
      <c r="HQ28">
        <v>0.91800000000000004</v>
      </c>
      <c r="HR28">
        <v>0.95199999999999996</v>
      </c>
      <c r="HS28">
        <v>0.92200000000000004</v>
      </c>
      <c r="HT28">
        <v>0.92200000000000004</v>
      </c>
      <c r="HU28">
        <v>0.90200000000000002</v>
      </c>
      <c r="HV28">
        <v>0.877</v>
      </c>
      <c r="HW28">
        <v>0.88500000000000001</v>
      </c>
      <c r="HX28">
        <v>0.89500000000000002</v>
      </c>
      <c r="HY28">
        <v>0.88200000000000001</v>
      </c>
      <c r="HZ28">
        <v>0.88200000000000001</v>
      </c>
      <c r="IA28">
        <v>0.88200000000000001</v>
      </c>
      <c r="IB28">
        <v>0.90700000000000003</v>
      </c>
      <c r="IC28">
        <v>0.91700000000000004</v>
      </c>
      <c r="ID28">
        <v>0.90100000000000002</v>
      </c>
      <c r="IE28">
        <v>0.86099999999999999</v>
      </c>
      <c r="IF28">
        <v>0.82199999999999995</v>
      </c>
      <c r="IG28">
        <v>0.85399999999999998</v>
      </c>
      <c r="IH28">
        <v>0.876</v>
      </c>
      <c r="II28">
        <v>0.90800000000000003</v>
      </c>
      <c r="IJ28">
        <v>0.91400000000000003</v>
      </c>
      <c r="IK28">
        <v>0.93300000000000005</v>
      </c>
      <c r="IL28">
        <v>0.90500000000000003</v>
      </c>
      <c r="IM28">
        <v>0.84399999999999997</v>
      </c>
      <c r="IN28">
        <v>0.83699999999999997</v>
      </c>
      <c r="IO28">
        <v>0.84699999999999998</v>
      </c>
      <c r="IP28">
        <v>0.81100000000000005</v>
      </c>
      <c r="IQ28">
        <v>0.82899999999999996</v>
      </c>
      <c r="IR28">
        <v>0.83799999999999997</v>
      </c>
      <c r="IS28">
        <v>0.86599999999999999</v>
      </c>
      <c r="IT28">
        <v>0.85399999999999998</v>
      </c>
      <c r="IU28">
        <v>0.84699999999999998</v>
      </c>
      <c r="IV28">
        <v>0.86</v>
      </c>
      <c r="IW28">
        <v>0.78200000000000003</v>
      </c>
      <c r="IX28">
        <v>0.78</v>
      </c>
      <c r="IY28">
        <v>0.85199999999999998</v>
      </c>
      <c r="IZ28">
        <v>0.91900000000000004</v>
      </c>
      <c r="JA28">
        <v>0.874</v>
      </c>
      <c r="JB28">
        <v>0.84799999999999998</v>
      </c>
      <c r="JC28">
        <v>0.81599999999999995</v>
      </c>
      <c r="JD28">
        <v>0.86</v>
      </c>
      <c r="JE28">
        <v>0.82599999999999996</v>
      </c>
      <c r="JF28">
        <v>0.78100000000000003</v>
      </c>
      <c r="JG28">
        <v>0.79300000000000004</v>
      </c>
      <c r="JH28">
        <v>0.75600000000000001</v>
      </c>
      <c r="JI28">
        <v>0.71599999999999997</v>
      </c>
      <c r="JJ28">
        <v>0.66300000000000003</v>
      </c>
      <c r="JK28">
        <v>0.67100000000000004</v>
      </c>
      <c r="JL28">
        <v>0.65</v>
      </c>
      <c r="JM28">
        <v>0.64200000000000002</v>
      </c>
      <c r="JN28">
        <v>0.626</v>
      </c>
      <c r="JO28">
        <v>0.61699999999999999</v>
      </c>
      <c r="JP28">
        <v>0.62</v>
      </c>
      <c r="JQ28">
        <v>0.59099999999999997</v>
      </c>
      <c r="JR28">
        <v>0.56200000000000006</v>
      </c>
      <c r="JS28">
        <v>0.55400000000000005</v>
      </c>
      <c r="JT28">
        <v>0.53200000000000003</v>
      </c>
      <c r="JU28">
        <v>0.52100000000000002</v>
      </c>
      <c r="JV28">
        <v>0.51600000000000001</v>
      </c>
      <c r="JW28">
        <v>0.498</v>
      </c>
      <c r="JX28">
        <v>0.53700000000000003</v>
      </c>
      <c r="JY28">
        <v>0.55200000000000005</v>
      </c>
      <c r="JZ28">
        <v>0.51300000000000001</v>
      </c>
      <c r="KA28">
        <v>0.51300000000000001</v>
      </c>
      <c r="KB28">
        <v>0.51600000000000001</v>
      </c>
      <c r="KC28">
        <v>0.503</v>
      </c>
      <c r="KD28">
        <v>0.48599999999999999</v>
      </c>
      <c r="KE28">
        <v>0.497</v>
      </c>
      <c r="KF28">
        <v>0.55200000000000005</v>
      </c>
      <c r="KG28">
        <v>0.51400000000000001</v>
      </c>
      <c r="KH28">
        <v>0.48299999999999998</v>
      </c>
      <c r="KI28">
        <v>0.48</v>
      </c>
      <c r="KJ28">
        <v>0.48399999999999999</v>
      </c>
      <c r="KK28">
        <v>0.46800000000000003</v>
      </c>
      <c r="KL28">
        <v>0.443</v>
      </c>
      <c r="KM28">
        <v>0.46700000000000003</v>
      </c>
      <c r="KN28">
        <v>0.46700000000000003</v>
      </c>
      <c r="KO28">
        <v>0.46700000000000003</v>
      </c>
      <c r="KP28">
        <v>0.46600000000000003</v>
      </c>
      <c r="KQ28">
        <v>0.47799999999999998</v>
      </c>
      <c r="KR28">
        <v>0.49</v>
      </c>
      <c r="KS28">
        <v>0.49</v>
      </c>
      <c r="KT28">
        <v>0.49</v>
      </c>
      <c r="KU28">
        <v>0.44800000000000001</v>
      </c>
      <c r="KV28">
        <v>0.45900000000000002</v>
      </c>
      <c r="KW28">
        <v>0.46100000000000002</v>
      </c>
      <c r="KX28">
        <v>0.46</v>
      </c>
      <c r="KY28">
        <v>0.46300000000000002</v>
      </c>
      <c r="KZ28">
        <v>0.41899999999999998</v>
      </c>
      <c r="LA28">
        <v>0.41199999999999998</v>
      </c>
      <c r="LB28">
        <v>0.39400000000000002</v>
      </c>
      <c r="LC28">
        <v>0.42899999999999999</v>
      </c>
      <c r="LD28">
        <v>0.42799999999999999</v>
      </c>
      <c r="LE28">
        <v>0.41399999999999998</v>
      </c>
      <c r="LF28">
        <v>0.436</v>
      </c>
      <c r="LG28">
        <v>0.46400000000000002</v>
      </c>
      <c r="LH28">
        <v>0.44500000000000001</v>
      </c>
      <c r="LI28">
        <v>0.48</v>
      </c>
      <c r="LJ28">
        <v>0.47599999999999998</v>
      </c>
      <c r="LK28">
        <v>0.437</v>
      </c>
      <c r="LL28">
        <v>0.42</v>
      </c>
      <c r="LM28">
        <v>0.42</v>
      </c>
      <c r="LN28">
        <v>0.439</v>
      </c>
      <c r="LO28">
        <v>0.44700000000000001</v>
      </c>
      <c r="LP28">
        <v>0.436</v>
      </c>
      <c r="LQ28">
        <v>0.41099999999999998</v>
      </c>
      <c r="LR28">
        <v>0.41199999999999998</v>
      </c>
      <c r="LS28">
        <v>0.43</v>
      </c>
      <c r="LT28">
        <v>0.42</v>
      </c>
      <c r="LU28">
        <v>0.44600000000000001</v>
      </c>
      <c r="LV28">
        <v>0.45200000000000001</v>
      </c>
      <c r="LW28">
        <v>0.46899999999999997</v>
      </c>
      <c r="LX28">
        <v>0.499</v>
      </c>
      <c r="LY28">
        <v>0.53500000000000003</v>
      </c>
      <c r="LZ28">
        <v>0.52800000000000002</v>
      </c>
      <c r="MA28">
        <v>0.41699999999999998</v>
      </c>
      <c r="MB28">
        <v>0.4</v>
      </c>
      <c r="MC28">
        <v>0.39800000000000002</v>
      </c>
      <c r="MD28">
        <v>0.41699999999999998</v>
      </c>
      <c r="ME28">
        <v>0.41299999999999998</v>
      </c>
      <c r="MF28">
        <v>0.42199999999999999</v>
      </c>
      <c r="MG28">
        <v>0.40799999999999997</v>
      </c>
      <c r="MH28">
        <v>0.43099999999999999</v>
      </c>
      <c r="MI28">
        <v>0.43</v>
      </c>
      <c r="MJ28">
        <v>0.45300000000000001</v>
      </c>
      <c r="MK28">
        <v>0.45100000000000001</v>
      </c>
      <c r="ML28">
        <v>0.46500000000000002</v>
      </c>
      <c r="MM28">
        <v>0.436</v>
      </c>
      <c r="MN28">
        <v>0.42299999999999999</v>
      </c>
      <c r="MO28">
        <v>0.41099999999999998</v>
      </c>
      <c r="MP28">
        <v>0.40200000000000002</v>
      </c>
      <c r="MQ28">
        <v>0.40799999999999997</v>
      </c>
      <c r="MR28">
        <v>0.437</v>
      </c>
      <c r="MS28">
        <v>0.45500000000000002</v>
      </c>
      <c r="MT28">
        <v>0.46800000000000003</v>
      </c>
      <c r="MU28">
        <v>0.48799999999999999</v>
      </c>
      <c r="MV28">
        <v>0.49399999999999999</v>
      </c>
      <c r="MW28">
        <v>0.52300000000000002</v>
      </c>
      <c r="MX28">
        <v>0.499</v>
      </c>
      <c r="MY28">
        <v>0.50600000000000001</v>
      </c>
      <c r="MZ28">
        <v>0.48699999999999999</v>
      </c>
      <c r="NA28">
        <v>0.49099999999999999</v>
      </c>
      <c r="NB28">
        <v>0.503</v>
      </c>
      <c r="NC28">
        <v>0.48</v>
      </c>
      <c r="ND28">
        <v>0.499</v>
      </c>
      <c r="NE28">
        <v>0.498</v>
      </c>
      <c r="NF28">
        <v>0.53700000000000003</v>
      </c>
      <c r="NG28">
        <v>0.52200000000000002</v>
      </c>
      <c r="NH28">
        <v>0.52200000000000002</v>
      </c>
      <c r="NI28">
        <v>0.496</v>
      </c>
      <c r="NJ28">
        <v>0.54600000000000004</v>
      </c>
      <c r="NK28">
        <v>0.54100000000000004</v>
      </c>
      <c r="NL28">
        <v>0.54900000000000004</v>
      </c>
      <c r="NM28">
        <v>0.56399999999999995</v>
      </c>
      <c r="NN28">
        <v>0.57199999999999995</v>
      </c>
      <c r="NO28">
        <v>0.58099999999999996</v>
      </c>
      <c r="NP28">
        <v>0.625</v>
      </c>
      <c r="NQ28">
        <v>0.61099999999999999</v>
      </c>
      <c r="NR28">
        <v>0.57699999999999996</v>
      </c>
      <c r="NS28">
        <v>0.61399999999999999</v>
      </c>
      <c r="NT28">
        <v>0.60099999999999998</v>
      </c>
      <c r="NU28">
        <v>0.57299999999999995</v>
      </c>
      <c r="NV28">
        <v>0.58899999999999997</v>
      </c>
      <c r="NW28">
        <v>0.65400000000000003</v>
      </c>
      <c r="NX28">
        <v>0.68200000000000005</v>
      </c>
      <c r="NY28">
        <v>0.66800000000000004</v>
      </c>
      <c r="NZ28">
        <v>0.66</v>
      </c>
      <c r="OA28">
        <v>0.629</v>
      </c>
      <c r="OB28">
        <v>0.623</v>
      </c>
      <c r="OC28">
        <v>0.56000000000000005</v>
      </c>
      <c r="OD28">
        <v>0.55300000000000005</v>
      </c>
      <c r="OE28">
        <v>0.54900000000000004</v>
      </c>
      <c r="OF28">
        <v>0.56999999999999995</v>
      </c>
      <c r="OG28">
        <v>0.57899999999999996</v>
      </c>
      <c r="OH28">
        <v>0.58499999999999996</v>
      </c>
      <c r="OI28">
        <v>0.61399999999999999</v>
      </c>
      <c r="OJ28">
        <v>0.61799999999999999</v>
      </c>
      <c r="OK28">
        <v>0.57399999999999995</v>
      </c>
      <c r="OL28">
        <v>0.54600000000000004</v>
      </c>
      <c r="OM28">
        <v>0.50700000000000001</v>
      </c>
      <c r="ON28">
        <v>0.52500000000000002</v>
      </c>
      <c r="OO28">
        <v>0.52100000000000002</v>
      </c>
      <c r="OP28">
        <v>0.55100000000000005</v>
      </c>
      <c r="OQ28">
        <v>0.51600000000000001</v>
      </c>
      <c r="OR28">
        <v>0.56399999999999995</v>
      </c>
      <c r="OS28">
        <v>0.57799999999999996</v>
      </c>
      <c r="OT28">
        <v>0.55200000000000005</v>
      </c>
      <c r="OU28">
        <v>0.59099999999999997</v>
      </c>
      <c r="OV28">
        <v>0.56899999999999995</v>
      </c>
      <c r="OW28">
        <v>0.57799999999999996</v>
      </c>
      <c r="OX28">
        <v>0.622</v>
      </c>
      <c r="OY28">
        <v>0.59199999999999997</v>
      </c>
      <c r="OZ28">
        <v>0.59699999999999998</v>
      </c>
      <c r="PA28">
        <v>0.624</v>
      </c>
      <c r="PB28">
        <v>0.61799999999999999</v>
      </c>
      <c r="PC28">
        <v>0.65100000000000002</v>
      </c>
      <c r="PD28">
        <v>0.63300000000000001</v>
      </c>
      <c r="PE28">
        <v>0.629</v>
      </c>
      <c r="PF28">
        <v>0.63</v>
      </c>
      <c r="PG28">
        <v>0.67500000000000004</v>
      </c>
      <c r="PH28">
        <v>0.624</v>
      </c>
      <c r="PI28">
        <v>0.63400000000000001</v>
      </c>
      <c r="PJ28">
        <v>0.65</v>
      </c>
      <c r="PK28">
        <v>0.65800000000000003</v>
      </c>
      <c r="PL28">
        <v>0.67500000000000004</v>
      </c>
      <c r="PM28">
        <v>0.68400000000000005</v>
      </c>
      <c r="PN28">
        <v>0.68</v>
      </c>
      <c r="PO28">
        <v>0.73299999999999998</v>
      </c>
      <c r="PP28">
        <v>0.67900000000000005</v>
      </c>
      <c r="PQ28">
        <v>0.65800000000000003</v>
      </c>
      <c r="PR28">
        <v>0.64900000000000002</v>
      </c>
      <c r="PS28">
        <v>0.64500000000000002</v>
      </c>
      <c r="PT28">
        <v>0.67800000000000005</v>
      </c>
      <c r="PU28">
        <v>0.70699999999999996</v>
      </c>
      <c r="PV28">
        <v>0.65400000000000003</v>
      </c>
      <c r="PW28">
        <v>0.67</v>
      </c>
      <c r="PX28">
        <v>0.68600000000000005</v>
      </c>
      <c r="PY28">
        <v>0.73799999999999999</v>
      </c>
      <c r="PZ28">
        <v>0.73699999999999999</v>
      </c>
      <c r="QA28">
        <v>0.751</v>
      </c>
      <c r="QB28">
        <v>0.73199999999999998</v>
      </c>
      <c r="QC28">
        <v>0.752</v>
      </c>
      <c r="QD28">
        <v>0.82399999999999995</v>
      </c>
      <c r="QE28">
        <v>0.83699999999999997</v>
      </c>
      <c r="QF28">
        <v>0.83199999999999996</v>
      </c>
      <c r="QG28">
        <v>0.88</v>
      </c>
      <c r="QH28">
        <v>0.85199999999999998</v>
      </c>
      <c r="QI28">
        <v>0.83599999999999997</v>
      </c>
      <c r="QJ28">
        <v>0.78700000000000003</v>
      </c>
      <c r="QK28">
        <v>0.81899999999999995</v>
      </c>
      <c r="QL28">
        <v>0.74299999999999999</v>
      </c>
      <c r="QM28">
        <v>0.76200000000000001</v>
      </c>
      <c r="QN28">
        <v>0.80200000000000005</v>
      </c>
      <c r="QO28">
        <v>0.82099999999999995</v>
      </c>
      <c r="QP28">
        <v>0.77600000000000002</v>
      </c>
      <c r="QQ28">
        <v>0.77900000000000003</v>
      </c>
      <c r="QR28">
        <v>0.75</v>
      </c>
      <c r="QS28">
        <v>0.75600000000000001</v>
      </c>
      <c r="QT28">
        <v>0.78</v>
      </c>
      <c r="QU28">
        <v>0.81699999999999995</v>
      </c>
      <c r="QV28">
        <v>0.77900000000000003</v>
      </c>
      <c r="QW28">
        <v>0.75900000000000001</v>
      </c>
      <c r="QX28">
        <v>0.75</v>
      </c>
      <c r="QY28">
        <v>0.79</v>
      </c>
      <c r="QZ28">
        <v>0.82699999999999996</v>
      </c>
      <c r="RA28">
        <v>0.79800000000000004</v>
      </c>
      <c r="RB28">
        <v>0.80300000000000005</v>
      </c>
      <c r="RC28">
        <v>0.83399999999999996</v>
      </c>
      <c r="RD28">
        <v>0.75600000000000001</v>
      </c>
      <c r="RE28">
        <v>0.753</v>
      </c>
      <c r="RF28">
        <v>0.66900000000000004</v>
      </c>
      <c r="RG28">
        <v>0.66900000000000004</v>
      </c>
      <c r="RH28">
        <v>0.72699999999999998</v>
      </c>
      <c r="RI28">
        <v>0.75900000000000001</v>
      </c>
      <c r="RJ28">
        <v>0.76</v>
      </c>
      <c r="RK28">
        <v>0.76400000000000001</v>
      </c>
      <c r="RL28">
        <v>0.82199999999999995</v>
      </c>
      <c r="RM28">
        <v>0.89100000000000001</v>
      </c>
      <c r="RN28">
        <v>0.84199999999999997</v>
      </c>
      <c r="RO28">
        <v>0.84499999999999997</v>
      </c>
      <c r="RP28">
        <v>0.79900000000000004</v>
      </c>
      <c r="RQ28">
        <v>0.79400000000000004</v>
      </c>
      <c r="RR28">
        <v>0.81399999999999995</v>
      </c>
      <c r="RS28">
        <v>0.877</v>
      </c>
      <c r="RT28">
        <v>0.88100000000000001</v>
      </c>
      <c r="RU28">
        <v>0.88100000000000001</v>
      </c>
      <c r="RV28">
        <v>0.88100000000000001</v>
      </c>
      <c r="RW28">
        <v>0.94899999999999995</v>
      </c>
      <c r="RX28">
        <v>0.96699999999999997</v>
      </c>
      <c r="RY28">
        <v>0.877</v>
      </c>
      <c r="RZ28">
        <v>0.86799999999999999</v>
      </c>
      <c r="SA28">
        <v>0.84599999999999997</v>
      </c>
      <c r="SB28">
        <v>0.84699999999999998</v>
      </c>
      <c r="SC28">
        <v>0.86199999999999999</v>
      </c>
      <c r="SD28">
        <v>0.81699999999999995</v>
      </c>
      <c r="SE28">
        <v>0.76300000000000001</v>
      </c>
      <c r="SF28">
        <v>0.85399999999999998</v>
      </c>
      <c r="SG28">
        <v>0.97799999999999998</v>
      </c>
      <c r="SH28">
        <v>0.88700000000000001</v>
      </c>
      <c r="SI28">
        <v>0.77500000000000002</v>
      </c>
      <c r="SJ28">
        <v>0.72399999999999998</v>
      </c>
      <c r="SK28">
        <v>0.84</v>
      </c>
      <c r="SL28">
        <v>0.94</v>
      </c>
      <c r="SM28">
        <v>0.83599999999999997</v>
      </c>
      <c r="SN28">
        <v>0.82499999999999996</v>
      </c>
      <c r="SO28">
        <v>0.72199999999999998</v>
      </c>
      <c r="SP28">
        <v>0.59099999999999997</v>
      </c>
      <c r="SQ28">
        <v>0.375</v>
      </c>
      <c r="SR28">
        <v>0.42099999999999999</v>
      </c>
      <c r="SS28">
        <v>0.371</v>
      </c>
      <c r="ST28">
        <v>0.45300000000000001</v>
      </c>
      <c r="SU28">
        <v>0.50600000000000001</v>
      </c>
      <c r="SV28">
        <v>0.52800000000000002</v>
      </c>
      <c r="SW28">
        <v>0.52100000000000002</v>
      </c>
      <c r="SX28">
        <v>0.54400000000000004</v>
      </c>
      <c r="SY28">
        <v>0.56299999999999994</v>
      </c>
      <c r="SZ28">
        <v>0.622</v>
      </c>
      <c r="TA28">
        <v>0.64400000000000002</v>
      </c>
      <c r="TB28">
        <v>0.61499999999999999</v>
      </c>
      <c r="TC28">
        <v>0.63700000000000001</v>
      </c>
      <c r="TD28">
        <v>0.66400000000000003</v>
      </c>
      <c r="TE28">
        <v>0.67600000000000005</v>
      </c>
      <c r="TF28">
        <v>0.73</v>
      </c>
      <c r="TG28">
        <v>0.753</v>
      </c>
      <c r="TH28">
        <v>0.76</v>
      </c>
      <c r="TI28">
        <v>0.76700000000000002</v>
      </c>
      <c r="TJ28">
        <v>0.77800000000000002</v>
      </c>
      <c r="TK28">
        <v>0.78200000000000003</v>
      </c>
      <c r="TL28">
        <v>0.79</v>
      </c>
      <c r="TM28">
        <v>0.76</v>
      </c>
      <c r="TN28">
        <v>0.79300000000000004</v>
      </c>
      <c r="TO28">
        <v>0.82</v>
      </c>
      <c r="TP28">
        <v>0.83199999999999996</v>
      </c>
      <c r="TQ28">
        <v>0.79400000000000004</v>
      </c>
      <c r="TR28">
        <v>0.75600000000000001</v>
      </c>
      <c r="TS28">
        <v>0.754</v>
      </c>
      <c r="TT28">
        <v>0.78200000000000003</v>
      </c>
      <c r="TU28">
        <v>0.80600000000000005</v>
      </c>
      <c r="TV28">
        <v>0.85399999999999998</v>
      </c>
      <c r="TW28">
        <v>0.82499999999999996</v>
      </c>
    </row>
    <row r="29" spans="3:543" x14ac:dyDescent="0.25">
      <c r="C29" s="12" t="s">
        <v>35</v>
      </c>
      <c r="E29" s="6" t="str">
        <f>_xll.BDP(C29,"ticker")&amp;" "&amp;_xll.BDP(C29,"coupon")&amp;" "&amp;TEXT(_xll.BDP(C29,"maturity"),"mm/dd/yy")</f>
        <v>FRTR 4 04/25/60</v>
      </c>
      <c r="F29" s="6" cm="1">
        <f t="array" ref="F29">_xll.BDP(C29,$F$16)</f>
        <v>0.99592899999999995</v>
      </c>
      <c r="G29" s="6" cm="1">
        <f t="array" ref="G29">_xll.BDP(C29,"YAS_BOND_PX","YAS_BOND_YLD",F29)</f>
        <v>195.1199957265782</v>
      </c>
      <c r="H29" s="6" cm="1">
        <f t="array" aca="1" ref="H29" ca="1">_xll.BDP(C29,"YAS_BOND_PX","YAS_BOND_YLD",F29+S29)</f>
        <v>188.96642960066936</v>
      </c>
      <c r="I29" s="6" cm="1">
        <f t="array" aca="1" ref="I29" ca="1">_xll.BDP(C29,"YAS_BOND_PX","YAS_BOND_YLD",F29-S29)</f>
        <v>201.53666496314915</v>
      </c>
      <c r="J29" s="6">
        <f t="shared" ca="1" si="2"/>
        <v>188.83690027105956</v>
      </c>
      <c r="K29" s="6">
        <f t="shared" ca="1" si="3"/>
        <v>201.40309118209683</v>
      </c>
      <c r="L29" s="6">
        <f t="shared" ca="1" si="4"/>
        <v>0.13155155533105756</v>
      </c>
      <c r="M29" s="16">
        <f t="shared" ca="1" si="5"/>
        <v>0.26841940647957702</v>
      </c>
      <c r="N29" s="10">
        <f t="shared" ca="1" si="6"/>
        <v>0.54768624812935673</v>
      </c>
      <c r="O29" s="14" cm="1">
        <f t="array" ref="O29">_xll.BDP(C29,$O$16)</f>
        <v>49.00970352941556</v>
      </c>
      <c r="P29" s="6"/>
      <c r="Q29" s="6">
        <f t="shared" si="7"/>
        <v>0</v>
      </c>
      <c r="R29" s="20" t="b">
        <f t="shared" ca="1" si="0"/>
        <v>1</v>
      </c>
      <c r="S29" s="21">
        <f t="shared" ca="1" si="1"/>
        <v>0.12820105005833257</v>
      </c>
      <c r="T29" s="8">
        <f>_xll.BDH(C29,$U$11,$U$12,$U$13,"sort=d","dir=h","dts=H","days=w","fill=p","cols=524;rows=1")</f>
        <v>0.996</v>
      </c>
      <c r="U29">
        <v>1.0029999999999999</v>
      </c>
      <c r="V29">
        <v>0.98</v>
      </c>
      <c r="W29">
        <v>0.94499999999999995</v>
      </c>
      <c r="X29">
        <v>0.95799999999999996</v>
      </c>
      <c r="Y29">
        <v>0.98799999999999999</v>
      </c>
      <c r="Z29">
        <v>1.0069999999999999</v>
      </c>
      <c r="AA29">
        <v>0.998</v>
      </c>
      <c r="AB29">
        <v>0.98599999999999999</v>
      </c>
      <c r="AC29">
        <v>0.97299999999999998</v>
      </c>
      <c r="AD29">
        <v>0.92700000000000005</v>
      </c>
      <c r="AE29">
        <v>0.97</v>
      </c>
      <c r="AF29">
        <v>1.002</v>
      </c>
      <c r="AG29">
        <v>0.995</v>
      </c>
      <c r="AH29">
        <v>0.998</v>
      </c>
      <c r="AI29">
        <v>0.98899999999999999</v>
      </c>
      <c r="AJ29">
        <v>0.97899999999999998</v>
      </c>
      <c r="AK29">
        <v>0.98299999999999998</v>
      </c>
      <c r="AL29">
        <v>0.997</v>
      </c>
      <c r="AM29">
        <v>0.95199999999999996</v>
      </c>
      <c r="AN29">
        <v>0.95199999999999996</v>
      </c>
      <c r="AO29">
        <v>0.94899999999999995</v>
      </c>
      <c r="AP29">
        <v>0.871</v>
      </c>
      <c r="AQ29">
        <v>0.88700000000000001</v>
      </c>
      <c r="AR29">
        <v>0.88100000000000001</v>
      </c>
      <c r="AS29">
        <v>0.88100000000000001</v>
      </c>
      <c r="AT29">
        <v>0.82499999999999996</v>
      </c>
      <c r="AU29">
        <v>0.81799999999999995</v>
      </c>
      <c r="AV29">
        <v>0.72399999999999998</v>
      </c>
      <c r="AW29">
        <v>0.69899999999999995</v>
      </c>
      <c r="AX29">
        <v>0.72599999999999998</v>
      </c>
      <c r="AY29">
        <v>0.67700000000000005</v>
      </c>
      <c r="AZ29">
        <v>0.66600000000000004</v>
      </c>
      <c r="BA29">
        <v>0.65300000000000002</v>
      </c>
      <c r="BB29">
        <v>0.69899999999999995</v>
      </c>
      <c r="BC29">
        <v>0.70799999999999996</v>
      </c>
      <c r="BD29">
        <v>0.74299999999999999</v>
      </c>
      <c r="BE29">
        <v>0.67600000000000005</v>
      </c>
      <c r="BF29">
        <v>0.68100000000000005</v>
      </c>
      <c r="BG29">
        <v>0.67800000000000005</v>
      </c>
      <c r="BH29">
        <v>0.70099999999999996</v>
      </c>
      <c r="BI29">
        <v>0.72099999999999997</v>
      </c>
      <c r="BJ29">
        <v>0.71699999999999997</v>
      </c>
      <c r="BK29">
        <v>0.79300000000000004</v>
      </c>
      <c r="BL29">
        <v>0.80600000000000005</v>
      </c>
      <c r="BM29">
        <v>0.86499999999999999</v>
      </c>
      <c r="BN29">
        <v>0.90500000000000003</v>
      </c>
      <c r="BO29">
        <v>0.89400000000000002</v>
      </c>
      <c r="BP29">
        <v>0.81299999999999994</v>
      </c>
      <c r="BQ29">
        <v>0.75600000000000001</v>
      </c>
      <c r="BR29">
        <v>0.79700000000000004</v>
      </c>
      <c r="BS29">
        <v>0.84799999999999998</v>
      </c>
      <c r="BT29">
        <v>0.83899999999999997</v>
      </c>
      <c r="BU29">
        <v>0.83099999999999996</v>
      </c>
      <c r="BV29">
        <v>0.80100000000000005</v>
      </c>
      <c r="BW29">
        <v>0.81399999999999995</v>
      </c>
      <c r="BX29">
        <v>0.80300000000000005</v>
      </c>
      <c r="BY29">
        <v>0.73599999999999999</v>
      </c>
      <c r="BZ29">
        <v>0.82</v>
      </c>
      <c r="CA29">
        <v>0.76200000000000001</v>
      </c>
      <c r="CB29">
        <v>0.84099999999999997</v>
      </c>
      <c r="CC29">
        <v>0.83899999999999997</v>
      </c>
      <c r="CD29">
        <v>0.86599999999999999</v>
      </c>
      <c r="CE29">
        <v>0.88100000000000001</v>
      </c>
      <c r="CF29">
        <v>0.88</v>
      </c>
      <c r="CG29">
        <v>0.874</v>
      </c>
      <c r="CH29">
        <v>0.85199999999999998</v>
      </c>
      <c r="CI29">
        <v>0.93400000000000005</v>
      </c>
      <c r="CJ29">
        <v>0.94</v>
      </c>
      <c r="CK29">
        <v>0.92500000000000004</v>
      </c>
      <c r="CL29">
        <v>0.94399999999999995</v>
      </c>
      <c r="CM29">
        <v>0.95399999999999996</v>
      </c>
      <c r="CN29">
        <v>0.96599999999999997</v>
      </c>
      <c r="CO29">
        <v>0.91200000000000003</v>
      </c>
      <c r="CP29">
        <v>0.93799999999999994</v>
      </c>
      <c r="CQ29">
        <v>0.91300000000000003</v>
      </c>
      <c r="CR29">
        <v>0.97399999999999998</v>
      </c>
      <c r="CS29">
        <v>1.0409999999999999</v>
      </c>
      <c r="CT29">
        <v>1.0229999999999999</v>
      </c>
      <c r="CU29">
        <v>1.0069999999999999</v>
      </c>
      <c r="CV29">
        <v>0.99</v>
      </c>
      <c r="CW29">
        <v>0.999</v>
      </c>
      <c r="CX29">
        <v>0.99199999999999999</v>
      </c>
      <c r="CY29">
        <v>0.97099999999999997</v>
      </c>
      <c r="CZ29">
        <v>0.95199999999999996</v>
      </c>
      <c r="DA29">
        <v>0.97599999999999998</v>
      </c>
      <c r="DB29">
        <v>0.94899999999999995</v>
      </c>
      <c r="DC29">
        <v>0.95799999999999996</v>
      </c>
      <c r="DD29">
        <v>0.94299999999999995</v>
      </c>
      <c r="DE29">
        <v>0.94699999999999995</v>
      </c>
      <c r="DF29">
        <v>0.90700000000000003</v>
      </c>
      <c r="DG29">
        <v>0.85099999999999998</v>
      </c>
      <c r="DH29">
        <v>0.86099999999999999</v>
      </c>
      <c r="DI29">
        <v>0.86299999999999999</v>
      </c>
      <c r="DJ29">
        <v>0.89</v>
      </c>
      <c r="DK29">
        <v>0.871</v>
      </c>
      <c r="DL29">
        <v>0.87</v>
      </c>
      <c r="DM29">
        <v>0.83099999999999996</v>
      </c>
      <c r="DN29">
        <v>0.84899999999999998</v>
      </c>
      <c r="DO29">
        <v>0.84099999999999997</v>
      </c>
      <c r="DP29">
        <v>0.81200000000000006</v>
      </c>
      <c r="DQ29">
        <v>0.86299999999999999</v>
      </c>
      <c r="DR29">
        <v>0.871</v>
      </c>
      <c r="DS29">
        <v>0.82899999999999996</v>
      </c>
      <c r="DT29">
        <v>0.84099999999999997</v>
      </c>
      <c r="DU29">
        <v>0.82199999999999995</v>
      </c>
      <c r="DV29">
        <v>0.82799999999999996</v>
      </c>
      <c r="DW29">
        <v>0.81599999999999995</v>
      </c>
      <c r="DX29">
        <v>0.75700000000000001</v>
      </c>
      <c r="DY29">
        <v>0.77500000000000002</v>
      </c>
      <c r="DZ29">
        <v>0.78400000000000003</v>
      </c>
      <c r="EA29">
        <v>0.76800000000000002</v>
      </c>
      <c r="EB29">
        <v>0.69</v>
      </c>
      <c r="EC29">
        <v>0.68799999999999994</v>
      </c>
      <c r="ED29">
        <v>0.67100000000000004</v>
      </c>
      <c r="EE29">
        <v>0.67600000000000005</v>
      </c>
      <c r="EF29">
        <v>0.69399999999999995</v>
      </c>
      <c r="EG29">
        <v>0.70499999999999996</v>
      </c>
      <c r="EH29">
        <v>0.70499999999999996</v>
      </c>
      <c r="EI29">
        <v>0.69899999999999995</v>
      </c>
      <c r="EJ29">
        <v>0.70299999999999996</v>
      </c>
      <c r="EK29">
        <v>0.70399999999999996</v>
      </c>
      <c r="EL29">
        <v>0.69</v>
      </c>
      <c r="EM29">
        <v>0.70399999999999996</v>
      </c>
      <c r="EN29">
        <v>0.71299999999999997</v>
      </c>
      <c r="EO29">
        <v>0.67800000000000005</v>
      </c>
      <c r="EP29">
        <v>0.69299999999999995</v>
      </c>
      <c r="EQ29">
        <v>0.70099999999999996</v>
      </c>
      <c r="ER29">
        <v>0.70199999999999996</v>
      </c>
      <c r="ES29">
        <v>0.73599999999999999</v>
      </c>
      <c r="ET29">
        <v>0.755</v>
      </c>
      <c r="EU29">
        <v>0.76700000000000002</v>
      </c>
      <c r="EV29">
        <v>0.75</v>
      </c>
      <c r="EW29">
        <v>0.75700000000000001</v>
      </c>
      <c r="EX29">
        <v>0.746</v>
      </c>
      <c r="EY29">
        <v>0.75</v>
      </c>
      <c r="EZ29">
        <v>0.78700000000000003</v>
      </c>
      <c r="FA29">
        <v>0.754</v>
      </c>
      <c r="FB29">
        <v>0.77100000000000002</v>
      </c>
      <c r="FC29">
        <v>0.80300000000000005</v>
      </c>
      <c r="FD29">
        <v>0.82299999999999995</v>
      </c>
      <c r="FE29">
        <v>0.85199999999999998</v>
      </c>
      <c r="FF29">
        <v>0.88100000000000001</v>
      </c>
      <c r="FG29">
        <v>0.88700000000000001</v>
      </c>
      <c r="FH29">
        <v>0.88700000000000001</v>
      </c>
      <c r="FI29">
        <v>0.86599999999999999</v>
      </c>
      <c r="FJ29">
        <v>0.85799999999999998</v>
      </c>
      <c r="FK29">
        <v>0.89200000000000002</v>
      </c>
      <c r="FL29">
        <v>0.96099999999999997</v>
      </c>
      <c r="FM29">
        <v>0.94099999999999995</v>
      </c>
      <c r="FN29">
        <v>0.96899999999999997</v>
      </c>
      <c r="FO29">
        <v>0.96399999999999997</v>
      </c>
      <c r="FP29">
        <v>1.0129999999999999</v>
      </c>
      <c r="FQ29">
        <v>1.006</v>
      </c>
      <c r="FR29">
        <v>1.0449999999999999</v>
      </c>
      <c r="FS29">
        <v>0.98699999999999999</v>
      </c>
      <c r="FT29">
        <v>0.99</v>
      </c>
      <c r="FU29">
        <v>0.997</v>
      </c>
      <c r="FV29">
        <v>0.99199999999999999</v>
      </c>
      <c r="FW29">
        <v>0.97399999999999998</v>
      </c>
      <c r="FX29">
        <v>0.99</v>
      </c>
      <c r="FY29">
        <v>0.99</v>
      </c>
      <c r="FZ29">
        <v>1</v>
      </c>
      <c r="GA29">
        <v>0.99</v>
      </c>
      <c r="GB29">
        <v>0.95799999999999996</v>
      </c>
      <c r="GC29">
        <v>0.97799999999999998</v>
      </c>
      <c r="GD29">
        <v>0.96699999999999997</v>
      </c>
      <c r="GE29">
        <v>0.98299999999999998</v>
      </c>
      <c r="GF29">
        <v>1.0129999999999999</v>
      </c>
      <c r="GG29">
        <v>1.0009999999999999</v>
      </c>
      <c r="GH29">
        <v>1.0149999999999999</v>
      </c>
      <c r="GI29">
        <v>1.0029999999999999</v>
      </c>
      <c r="GJ29">
        <v>1.0149999999999999</v>
      </c>
      <c r="GK29">
        <v>1.0009999999999999</v>
      </c>
      <c r="GL29">
        <v>1.0149999999999999</v>
      </c>
      <c r="GM29">
        <v>1.0129999999999999</v>
      </c>
      <c r="GN29">
        <v>0.97099999999999997</v>
      </c>
      <c r="GO29">
        <v>1.014</v>
      </c>
      <c r="GP29">
        <v>1.0509999999999999</v>
      </c>
      <c r="GQ29">
        <v>1.0589999999999999</v>
      </c>
      <c r="GR29">
        <v>1.0780000000000001</v>
      </c>
      <c r="GS29">
        <v>1.113</v>
      </c>
      <c r="GT29">
        <v>1.1299999999999999</v>
      </c>
      <c r="GU29">
        <v>1.119</v>
      </c>
      <c r="GV29">
        <v>1.0900000000000001</v>
      </c>
      <c r="GW29">
        <v>1.093</v>
      </c>
      <c r="GX29">
        <v>1.0880000000000001</v>
      </c>
      <c r="GY29">
        <v>1.05</v>
      </c>
      <c r="GZ29">
        <v>0.998</v>
      </c>
      <c r="HA29">
        <v>1.008</v>
      </c>
      <c r="HB29">
        <v>0.98299999999999998</v>
      </c>
      <c r="HC29">
        <v>0.97099999999999997</v>
      </c>
      <c r="HD29">
        <v>0.94899999999999995</v>
      </c>
      <c r="HE29">
        <v>0.97699999999999998</v>
      </c>
      <c r="HF29">
        <v>0.97799999999999998</v>
      </c>
      <c r="HG29">
        <v>0.96799999999999997</v>
      </c>
      <c r="HH29">
        <v>0.91200000000000003</v>
      </c>
      <c r="HI29">
        <v>0.89300000000000002</v>
      </c>
      <c r="HJ29">
        <v>0.88500000000000001</v>
      </c>
      <c r="HK29">
        <v>0.88</v>
      </c>
      <c r="HL29">
        <v>0.876</v>
      </c>
      <c r="HM29">
        <v>0.86799999999999999</v>
      </c>
      <c r="HN29">
        <v>0.871</v>
      </c>
      <c r="HO29">
        <v>0.89600000000000002</v>
      </c>
      <c r="HP29">
        <v>0.88200000000000001</v>
      </c>
      <c r="HQ29">
        <v>0.86199999999999999</v>
      </c>
      <c r="HR29">
        <v>0.89700000000000002</v>
      </c>
      <c r="HS29">
        <v>0.86799999999999999</v>
      </c>
      <c r="HT29">
        <v>0.86899999999999999</v>
      </c>
      <c r="HU29">
        <v>0.85099999999999998</v>
      </c>
      <c r="HV29">
        <v>0.82499999999999996</v>
      </c>
      <c r="HW29">
        <v>0.83399999999999996</v>
      </c>
      <c r="HX29">
        <v>0.84399999999999997</v>
      </c>
      <c r="HY29">
        <v>0.83099999999999996</v>
      </c>
      <c r="HZ29">
        <v>0.83099999999999996</v>
      </c>
      <c r="IA29">
        <v>0.83099999999999996</v>
      </c>
      <c r="IB29">
        <v>0.85599999999999998</v>
      </c>
      <c r="IC29">
        <v>0.86499999999999999</v>
      </c>
      <c r="ID29">
        <v>0.84899999999999998</v>
      </c>
      <c r="IE29">
        <v>0.81</v>
      </c>
      <c r="IF29">
        <v>0.76900000000000002</v>
      </c>
      <c r="IG29">
        <v>0.80100000000000005</v>
      </c>
      <c r="IH29">
        <v>0.82299999999999995</v>
      </c>
      <c r="II29">
        <v>0.85599999999999998</v>
      </c>
      <c r="IJ29">
        <v>0.86099999999999999</v>
      </c>
      <c r="IK29">
        <v>0.88200000000000001</v>
      </c>
      <c r="IL29">
        <v>0.85299999999999998</v>
      </c>
      <c r="IM29">
        <v>0.79300000000000004</v>
      </c>
      <c r="IN29">
        <v>0.78400000000000003</v>
      </c>
      <c r="IO29">
        <v>0.79300000000000004</v>
      </c>
      <c r="IP29">
        <v>0.75600000000000001</v>
      </c>
      <c r="IQ29">
        <v>0.77500000000000002</v>
      </c>
      <c r="IR29">
        <v>0.78300000000000003</v>
      </c>
      <c r="IS29">
        <v>0.81100000000000005</v>
      </c>
      <c r="IT29">
        <v>0.8</v>
      </c>
      <c r="IU29">
        <v>0.79</v>
      </c>
      <c r="IV29">
        <v>0.80100000000000005</v>
      </c>
      <c r="IW29">
        <v>0.72299999999999998</v>
      </c>
      <c r="IX29">
        <v>0.72</v>
      </c>
      <c r="IY29">
        <v>0.79200000000000004</v>
      </c>
      <c r="IZ29">
        <v>0.85599999999999998</v>
      </c>
      <c r="JA29">
        <v>0.81200000000000006</v>
      </c>
      <c r="JB29">
        <v>0.78700000000000003</v>
      </c>
      <c r="JC29">
        <v>0.754</v>
      </c>
      <c r="JD29">
        <v>0.79900000000000004</v>
      </c>
      <c r="JE29">
        <v>0.76500000000000001</v>
      </c>
      <c r="JF29">
        <v>0.72</v>
      </c>
      <c r="JG29">
        <v>0.73199999999999998</v>
      </c>
      <c r="JH29">
        <v>0.69399999999999995</v>
      </c>
      <c r="JI29">
        <v>0.65500000000000003</v>
      </c>
      <c r="JJ29">
        <v>0.60299999999999998</v>
      </c>
      <c r="JK29">
        <v>0.61399999999999999</v>
      </c>
      <c r="JL29">
        <v>0.59599999999999997</v>
      </c>
      <c r="JM29">
        <v>0.58799999999999997</v>
      </c>
      <c r="JN29">
        <v>0.57199999999999995</v>
      </c>
      <c r="JO29">
        <v>0.56299999999999994</v>
      </c>
      <c r="JP29">
        <v>0.56699999999999995</v>
      </c>
      <c r="JQ29">
        <v>0.53800000000000003</v>
      </c>
      <c r="JR29">
        <v>0.50700000000000001</v>
      </c>
      <c r="JS29">
        <v>0.5</v>
      </c>
      <c r="JT29">
        <v>0.47699999999999998</v>
      </c>
      <c r="JU29">
        <v>0.46500000000000002</v>
      </c>
      <c r="JV29">
        <v>0.46200000000000002</v>
      </c>
      <c r="JW29">
        <v>0.44400000000000001</v>
      </c>
      <c r="JX29">
        <v>0.48299999999999998</v>
      </c>
      <c r="JY29">
        <v>0.498</v>
      </c>
      <c r="JZ29">
        <v>0.45800000000000002</v>
      </c>
      <c r="KA29">
        <v>0.45800000000000002</v>
      </c>
      <c r="KB29">
        <v>0.46</v>
      </c>
      <c r="KC29">
        <v>0.443</v>
      </c>
      <c r="KD29">
        <v>0.42399999999999999</v>
      </c>
      <c r="KE29">
        <v>0.439</v>
      </c>
      <c r="KF29">
        <v>0.49299999999999999</v>
      </c>
      <c r="KG29">
        <v>0.45600000000000002</v>
      </c>
      <c r="KH29">
        <v>0.42399999999999999</v>
      </c>
      <c r="KI29">
        <v>0.42199999999999999</v>
      </c>
      <c r="KJ29">
        <v>0.42499999999999999</v>
      </c>
      <c r="KK29">
        <v>0.41299999999999998</v>
      </c>
      <c r="KL29">
        <v>0.38900000000000001</v>
      </c>
      <c r="KM29">
        <v>0.41199999999999998</v>
      </c>
      <c r="KN29">
        <v>0.41199999999999998</v>
      </c>
      <c r="KO29">
        <v>0.41199999999999998</v>
      </c>
      <c r="KP29">
        <v>0.41099999999999998</v>
      </c>
      <c r="KQ29">
        <v>0.42399999999999999</v>
      </c>
      <c r="KR29">
        <v>0.434</v>
      </c>
      <c r="KS29">
        <v>0.434</v>
      </c>
      <c r="KT29">
        <v>0.434</v>
      </c>
      <c r="KU29">
        <v>0.39300000000000002</v>
      </c>
      <c r="KV29">
        <v>0.40600000000000003</v>
      </c>
      <c r="KW29">
        <v>0.41599999999999998</v>
      </c>
      <c r="KX29">
        <v>0.41699999999999998</v>
      </c>
      <c r="KY29">
        <v>0.42</v>
      </c>
      <c r="KZ29">
        <v>0.376</v>
      </c>
      <c r="LA29">
        <v>0.36899999999999999</v>
      </c>
      <c r="LB29">
        <v>0.35</v>
      </c>
      <c r="LC29">
        <v>0.38900000000000001</v>
      </c>
      <c r="LD29">
        <v>0.38700000000000001</v>
      </c>
      <c r="LE29">
        <v>0.376</v>
      </c>
      <c r="LF29">
        <v>0.4</v>
      </c>
      <c r="LG29">
        <v>0.43099999999999999</v>
      </c>
      <c r="LH29">
        <v>0.41</v>
      </c>
      <c r="LI29">
        <v>0.44600000000000001</v>
      </c>
      <c r="LJ29">
        <v>0.44</v>
      </c>
      <c r="LK29">
        <v>0.4</v>
      </c>
      <c r="LL29">
        <v>0.38100000000000001</v>
      </c>
      <c r="LM29">
        <v>0.38100000000000001</v>
      </c>
      <c r="LN29">
        <v>0.4</v>
      </c>
      <c r="LO29">
        <v>0.40699999999999997</v>
      </c>
      <c r="LP29">
        <v>0.39700000000000002</v>
      </c>
      <c r="LQ29">
        <v>0.371</v>
      </c>
      <c r="LR29">
        <v>0.373</v>
      </c>
      <c r="LS29">
        <v>0.39200000000000002</v>
      </c>
      <c r="LT29">
        <v>0.38200000000000001</v>
      </c>
      <c r="LU29">
        <v>0.40799999999999997</v>
      </c>
      <c r="LV29">
        <v>0.41699999999999998</v>
      </c>
      <c r="LW29">
        <v>0.435</v>
      </c>
      <c r="LX29">
        <v>0.46500000000000002</v>
      </c>
      <c r="LY29">
        <v>0.502</v>
      </c>
      <c r="LZ29">
        <v>0.495</v>
      </c>
      <c r="MA29">
        <v>0.38400000000000001</v>
      </c>
      <c r="MB29">
        <v>0.36699999999999999</v>
      </c>
      <c r="MC29">
        <v>0.36499999999999999</v>
      </c>
      <c r="MD29">
        <v>0.38400000000000001</v>
      </c>
      <c r="ME29">
        <v>0.38100000000000001</v>
      </c>
      <c r="MF29">
        <v>0.38900000000000001</v>
      </c>
      <c r="MG29">
        <v>0.375</v>
      </c>
      <c r="MH29">
        <v>0.39800000000000002</v>
      </c>
      <c r="MI29">
        <v>0.39800000000000002</v>
      </c>
      <c r="MJ29">
        <v>0.42099999999999999</v>
      </c>
      <c r="MK29">
        <v>0.42</v>
      </c>
      <c r="ML29">
        <v>0.434</v>
      </c>
      <c r="MM29">
        <v>0.40600000000000003</v>
      </c>
      <c r="MN29">
        <v>0.39200000000000002</v>
      </c>
      <c r="MO29">
        <v>0.38</v>
      </c>
      <c r="MP29">
        <v>0.36899999999999999</v>
      </c>
      <c r="MQ29">
        <v>0.376</v>
      </c>
      <c r="MR29">
        <v>0.40500000000000003</v>
      </c>
      <c r="MS29">
        <v>0.42299999999999999</v>
      </c>
      <c r="MT29">
        <v>0.437</v>
      </c>
      <c r="MU29">
        <v>0.45700000000000002</v>
      </c>
      <c r="MV29">
        <v>0.46400000000000002</v>
      </c>
      <c r="MW29">
        <v>0.49299999999999999</v>
      </c>
      <c r="MX29">
        <v>0.46899999999999997</v>
      </c>
      <c r="MY29">
        <v>0.47799999999999998</v>
      </c>
      <c r="MZ29">
        <v>0.45800000000000002</v>
      </c>
      <c r="NA29">
        <v>0.46</v>
      </c>
      <c r="NB29">
        <v>0.47399999999999998</v>
      </c>
      <c r="NC29">
        <v>0.45100000000000001</v>
      </c>
      <c r="ND29">
        <v>0.47</v>
      </c>
      <c r="NE29">
        <v>0.46800000000000003</v>
      </c>
      <c r="NF29">
        <v>0.50900000000000001</v>
      </c>
      <c r="NG29">
        <v>0.495</v>
      </c>
      <c r="NH29">
        <v>0.495</v>
      </c>
      <c r="NI29">
        <v>0.47</v>
      </c>
      <c r="NJ29">
        <v>0.52200000000000002</v>
      </c>
      <c r="NK29">
        <v>0.51700000000000002</v>
      </c>
      <c r="NL29">
        <v>0.52800000000000002</v>
      </c>
      <c r="NM29">
        <v>0.54300000000000004</v>
      </c>
      <c r="NN29">
        <v>0.55000000000000004</v>
      </c>
      <c r="NO29">
        <v>0.55900000000000005</v>
      </c>
      <c r="NP29">
        <v>0.60299999999999998</v>
      </c>
      <c r="NQ29">
        <v>0.58899999999999997</v>
      </c>
      <c r="NR29">
        <v>0.55500000000000005</v>
      </c>
      <c r="NS29">
        <v>0.59299999999999997</v>
      </c>
      <c r="NT29">
        <v>0.57999999999999996</v>
      </c>
      <c r="NU29">
        <v>0.55000000000000004</v>
      </c>
      <c r="NV29">
        <v>0.56599999999999995</v>
      </c>
      <c r="NW29">
        <v>0.63100000000000001</v>
      </c>
      <c r="NX29">
        <v>0.65800000000000003</v>
      </c>
      <c r="NY29">
        <v>0.64300000000000002</v>
      </c>
      <c r="NZ29">
        <v>0.628</v>
      </c>
      <c r="OA29">
        <v>0.59699999999999998</v>
      </c>
      <c r="OB29">
        <v>0.59099999999999997</v>
      </c>
      <c r="OC29">
        <v>0.52700000000000002</v>
      </c>
      <c r="OD29">
        <v>0.52</v>
      </c>
      <c r="OE29">
        <v>0.51600000000000001</v>
      </c>
      <c r="OF29">
        <v>0.53800000000000003</v>
      </c>
      <c r="OG29">
        <v>0.54700000000000004</v>
      </c>
      <c r="OH29">
        <v>0.55300000000000005</v>
      </c>
      <c r="OI29">
        <v>0.58199999999999996</v>
      </c>
      <c r="OJ29">
        <v>0.58599999999999997</v>
      </c>
      <c r="OK29">
        <v>0.54</v>
      </c>
      <c r="OL29">
        <v>0.51100000000000001</v>
      </c>
      <c r="OM29">
        <v>0.47199999999999998</v>
      </c>
      <c r="ON29">
        <v>0.49099999999999999</v>
      </c>
      <c r="OO29">
        <v>0.48599999999999999</v>
      </c>
      <c r="OP29">
        <v>0.51700000000000002</v>
      </c>
      <c r="OQ29">
        <v>0.48099999999999998</v>
      </c>
      <c r="OR29">
        <v>0.52800000000000002</v>
      </c>
      <c r="OS29">
        <v>0.54</v>
      </c>
      <c r="OT29">
        <v>0.51500000000000001</v>
      </c>
      <c r="OU29">
        <v>0.55300000000000005</v>
      </c>
      <c r="OV29">
        <v>0.53200000000000003</v>
      </c>
      <c r="OW29">
        <v>0.54100000000000004</v>
      </c>
      <c r="OX29">
        <v>0.58599999999999997</v>
      </c>
      <c r="OY29">
        <v>0.55600000000000005</v>
      </c>
      <c r="OZ29">
        <v>0.56000000000000005</v>
      </c>
      <c r="PA29">
        <v>0.58699999999999997</v>
      </c>
      <c r="PB29">
        <v>0.58199999999999996</v>
      </c>
      <c r="PC29">
        <v>0.61399999999999999</v>
      </c>
      <c r="PD29">
        <v>0.59599999999999997</v>
      </c>
      <c r="PE29">
        <v>0.59199999999999997</v>
      </c>
      <c r="PF29">
        <v>0.59299999999999997</v>
      </c>
      <c r="PG29">
        <v>0.64</v>
      </c>
      <c r="PH29">
        <v>0.58899999999999997</v>
      </c>
      <c r="PI29">
        <v>0.59799999999999998</v>
      </c>
      <c r="PJ29">
        <v>0.61799999999999999</v>
      </c>
      <c r="PK29">
        <v>0.629</v>
      </c>
      <c r="PL29">
        <v>0.64600000000000002</v>
      </c>
      <c r="PM29">
        <v>0.65500000000000003</v>
      </c>
      <c r="PN29">
        <v>0.65100000000000002</v>
      </c>
      <c r="PO29">
        <v>0.70499999999999996</v>
      </c>
      <c r="PP29">
        <v>0.64900000000000002</v>
      </c>
      <c r="PQ29">
        <v>0.627</v>
      </c>
      <c r="PR29">
        <v>0.61799999999999999</v>
      </c>
      <c r="PS29">
        <v>0.61499999999999999</v>
      </c>
      <c r="PT29">
        <v>0.65100000000000002</v>
      </c>
      <c r="PU29">
        <v>0.68500000000000005</v>
      </c>
      <c r="PV29">
        <v>0.63400000000000001</v>
      </c>
      <c r="PW29">
        <v>0.65100000000000002</v>
      </c>
      <c r="PX29">
        <v>0.66800000000000004</v>
      </c>
      <c r="PY29">
        <v>0.72</v>
      </c>
      <c r="PZ29">
        <v>0.71799999999999997</v>
      </c>
      <c r="QA29">
        <v>0.73199999999999998</v>
      </c>
      <c r="QB29">
        <v>0.72</v>
      </c>
      <c r="QC29">
        <v>0.74099999999999999</v>
      </c>
      <c r="QD29">
        <v>0.81299999999999994</v>
      </c>
      <c r="QE29">
        <v>0.82699999999999996</v>
      </c>
      <c r="QF29">
        <v>0.82199999999999995</v>
      </c>
      <c r="QG29">
        <v>0.871</v>
      </c>
      <c r="QH29">
        <v>0.84199999999999997</v>
      </c>
      <c r="QI29">
        <v>0.82599999999999996</v>
      </c>
      <c r="QJ29">
        <v>0.77500000000000002</v>
      </c>
      <c r="QK29">
        <v>0.80800000000000005</v>
      </c>
      <c r="QL29">
        <v>0.73099999999999998</v>
      </c>
      <c r="QM29">
        <v>0.751</v>
      </c>
      <c r="QN29">
        <v>0.79</v>
      </c>
      <c r="QO29">
        <v>0.80700000000000005</v>
      </c>
      <c r="QP29">
        <v>0.76200000000000001</v>
      </c>
      <c r="QQ29">
        <v>0.76500000000000001</v>
      </c>
      <c r="QR29">
        <v>0.73599999999999999</v>
      </c>
      <c r="QS29">
        <v>0.74099999999999999</v>
      </c>
      <c r="QT29">
        <v>0.76600000000000001</v>
      </c>
      <c r="QU29">
        <v>0.80300000000000005</v>
      </c>
      <c r="QV29">
        <v>0.76400000000000001</v>
      </c>
      <c r="QW29">
        <v>0.74299999999999999</v>
      </c>
      <c r="QX29">
        <v>0.73499999999999999</v>
      </c>
      <c r="QY29">
        <v>0.77400000000000002</v>
      </c>
      <c r="QZ29">
        <v>0.81200000000000006</v>
      </c>
      <c r="RA29">
        <v>0.78200000000000003</v>
      </c>
      <c r="RB29">
        <v>0.78800000000000003</v>
      </c>
      <c r="RC29">
        <v>0.81599999999999995</v>
      </c>
      <c r="RD29">
        <v>0.73599999999999999</v>
      </c>
      <c r="RE29">
        <v>0.73199999999999998</v>
      </c>
      <c r="RF29">
        <v>0.64800000000000002</v>
      </c>
      <c r="RG29">
        <v>0.64800000000000002</v>
      </c>
      <c r="RH29">
        <v>0.70399999999999996</v>
      </c>
      <c r="RI29">
        <v>0.73699999999999999</v>
      </c>
      <c r="RJ29">
        <v>0.73799999999999999</v>
      </c>
      <c r="RK29">
        <v>0.74299999999999999</v>
      </c>
      <c r="RL29">
        <v>0.80300000000000005</v>
      </c>
      <c r="RM29">
        <v>0.872</v>
      </c>
      <c r="RN29">
        <v>0.82299999999999995</v>
      </c>
      <c r="RO29">
        <v>0.82599999999999996</v>
      </c>
      <c r="RP29">
        <v>0.77900000000000003</v>
      </c>
      <c r="RQ29">
        <v>0.77300000000000002</v>
      </c>
      <c r="RR29">
        <v>0.79300000000000004</v>
      </c>
      <c r="RS29">
        <v>0.85799999999999998</v>
      </c>
      <c r="RT29">
        <v>0.85899999999999999</v>
      </c>
      <c r="RU29">
        <v>0.85899999999999999</v>
      </c>
      <c r="RV29">
        <v>0.85899999999999999</v>
      </c>
      <c r="RW29">
        <v>0.92500000000000004</v>
      </c>
      <c r="RX29">
        <v>0.94299999999999995</v>
      </c>
      <c r="RY29">
        <v>0.85199999999999998</v>
      </c>
      <c r="RZ29">
        <v>0.84199999999999997</v>
      </c>
      <c r="SA29">
        <v>0.82499999999999996</v>
      </c>
      <c r="SB29">
        <v>0.83</v>
      </c>
      <c r="SC29">
        <v>0.84199999999999997</v>
      </c>
      <c r="SD29">
        <v>0.79700000000000004</v>
      </c>
      <c r="SE29">
        <v>0.748</v>
      </c>
      <c r="SF29">
        <v>0.84</v>
      </c>
      <c r="SG29">
        <v>0.96699999999999997</v>
      </c>
      <c r="SH29">
        <v>0.88300000000000001</v>
      </c>
      <c r="SI29">
        <v>0.77</v>
      </c>
      <c r="SJ29">
        <v>0.71899999999999997</v>
      </c>
      <c r="SK29">
        <v>0.83399999999999996</v>
      </c>
      <c r="SL29">
        <v>0.93600000000000005</v>
      </c>
      <c r="SM29">
        <v>0.82499999999999996</v>
      </c>
      <c r="SN29">
        <v>0.80400000000000005</v>
      </c>
      <c r="SO29">
        <v>0.68700000000000006</v>
      </c>
      <c r="SP29">
        <v>0.54300000000000004</v>
      </c>
      <c r="SQ29">
        <v>0.32800000000000001</v>
      </c>
      <c r="SR29">
        <v>0.37</v>
      </c>
      <c r="SS29">
        <v>0.317</v>
      </c>
      <c r="ST29">
        <v>0.41199999999999998</v>
      </c>
      <c r="SU29">
        <v>0.45</v>
      </c>
      <c r="SV29">
        <v>0.47199999999999998</v>
      </c>
      <c r="SW29">
        <v>0.46600000000000003</v>
      </c>
      <c r="SX29">
        <v>0.48899999999999999</v>
      </c>
      <c r="SY29">
        <v>0.50800000000000001</v>
      </c>
      <c r="SZ29">
        <v>0.56699999999999995</v>
      </c>
      <c r="TA29">
        <v>0.58899999999999997</v>
      </c>
      <c r="TB29">
        <v>0.56000000000000005</v>
      </c>
      <c r="TC29">
        <v>0.58199999999999996</v>
      </c>
      <c r="TD29">
        <v>0.61</v>
      </c>
      <c r="TE29">
        <v>0.621</v>
      </c>
      <c r="TF29">
        <v>0.67500000000000004</v>
      </c>
      <c r="TG29">
        <v>0.69899999999999995</v>
      </c>
      <c r="TH29">
        <v>0.70499999999999996</v>
      </c>
      <c r="TI29">
        <v>0.71099999999999997</v>
      </c>
      <c r="TJ29">
        <v>0.72299999999999998</v>
      </c>
      <c r="TK29">
        <v>0.72699999999999998</v>
      </c>
      <c r="TL29">
        <v>0.73399999999999999</v>
      </c>
      <c r="TM29">
        <v>0.70399999999999996</v>
      </c>
      <c r="TN29">
        <v>0.73899999999999999</v>
      </c>
      <c r="TO29">
        <v>0.76600000000000001</v>
      </c>
      <c r="TP29">
        <v>0.77500000000000002</v>
      </c>
      <c r="TQ29">
        <v>0.73699999999999999</v>
      </c>
      <c r="TR29">
        <v>0.69699999999999995</v>
      </c>
      <c r="TS29">
        <v>0.69599999999999995</v>
      </c>
      <c r="TT29">
        <v>0.72599999999999998</v>
      </c>
      <c r="TU29">
        <v>0.749</v>
      </c>
      <c r="TV29">
        <v>0.79400000000000004</v>
      </c>
      <c r="TW29">
        <v>0.76500000000000001</v>
      </c>
    </row>
    <row r="30" spans="3:543" x14ac:dyDescent="0.25">
      <c r="C30" s="12" t="s">
        <v>36</v>
      </c>
      <c r="E30" s="6" t="str">
        <f>_xll.BDP(C30,"ticker")&amp;" "&amp;_xll.BDP(C30,"coupon")&amp;" "&amp;TEXT(_xll.BDP(C30,"maturity"),"mm/dd/yy")</f>
        <v>FRTR 4 04/25/55</v>
      </c>
      <c r="F30" s="6" cm="1">
        <f t="array" ref="F30">_xll.BDP(C30,$F$16)</f>
        <v>0.959009</v>
      </c>
      <c r="G30" s="6" cm="1">
        <f t="array" ref="G30">_xll.BDP(C30,"YAS_BOND_PX","YAS_BOND_YLD",F30)</f>
        <v>186.17950401338186</v>
      </c>
      <c r="H30" s="6" cm="1">
        <f t="array" aca="1" ref="H30" ca="1">_xll.BDP(C30,"YAS_BOND_PX","YAS_BOND_YLD",F30+S30)</f>
        <v>180.80135614440141</v>
      </c>
      <c r="I30" s="6" cm="1">
        <f t="array" aca="1" ref="I30" ca="1">_xll.BDP(C30,"YAS_BOND_PX","YAS_BOND_YLD",F30-S30)</f>
        <v>191.76432525934652</v>
      </c>
      <c r="J30" s="6">
        <f t="shared" ca="1" si="2"/>
        <v>180.6994449922208</v>
      </c>
      <c r="K30" s="6">
        <f t="shared" ca="1" si="3"/>
        <v>191.65956303454291</v>
      </c>
      <c r="L30" s="6">
        <f t="shared" ca="1" si="4"/>
        <v>0.10333668849210653</v>
      </c>
      <c r="M30" s="16">
        <f t="shared" ca="1" si="5"/>
        <v>0.24483698811982252</v>
      </c>
      <c r="N30" s="10">
        <f t="shared" ca="1" si="6"/>
        <v>0.58009552682893528</v>
      </c>
      <c r="O30" s="14" cm="1">
        <f t="array" ref="O30">_xll.BDP(C30,$O$16)</f>
        <v>42.206322372146587</v>
      </c>
      <c r="P30" s="6"/>
      <c r="Q30" s="6">
        <f t="shared" si="7"/>
        <v>0</v>
      </c>
      <c r="R30" s="20" t="b">
        <f t="shared" ca="1" si="0"/>
        <v>1</v>
      </c>
      <c r="S30" s="21">
        <f t="shared" ca="1" si="1"/>
        <v>0.1298397660151869</v>
      </c>
      <c r="T30" s="8">
        <f>_xll.BDH(C30,$U$11,$U$12,$U$13,"sort=d","dir=h","dts=H","days=w","fill=p","cols=524;rows=1")</f>
        <v>0.95899999999999996</v>
      </c>
      <c r="U30">
        <v>0.96499999999999997</v>
      </c>
      <c r="V30">
        <v>0.94199999999999995</v>
      </c>
      <c r="W30">
        <v>0.90700000000000003</v>
      </c>
      <c r="X30">
        <v>0.92200000000000004</v>
      </c>
      <c r="Y30">
        <v>0.94899999999999995</v>
      </c>
      <c r="Z30">
        <v>0.96799999999999997</v>
      </c>
      <c r="AA30">
        <v>0.96</v>
      </c>
      <c r="AB30">
        <v>0.94799999999999995</v>
      </c>
      <c r="AC30">
        <v>0.93400000000000005</v>
      </c>
      <c r="AD30">
        <v>0.88800000000000001</v>
      </c>
      <c r="AE30">
        <v>0.93100000000000005</v>
      </c>
      <c r="AF30">
        <v>0.96299999999999997</v>
      </c>
      <c r="AG30">
        <v>0.95699999999999996</v>
      </c>
      <c r="AH30">
        <v>0.96099999999999997</v>
      </c>
      <c r="AI30">
        <v>0.95199999999999996</v>
      </c>
      <c r="AJ30">
        <v>0.94099999999999995</v>
      </c>
      <c r="AK30">
        <v>0.94599999999999995</v>
      </c>
      <c r="AL30">
        <v>0.96</v>
      </c>
      <c r="AM30">
        <v>0.91700000000000004</v>
      </c>
      <c r="AN30">
        <v>0.91700000000000004</v>
      </c>
      <c r="AO30">
        <v>0.91300000000000003</v>
      </c>
      <c r="AP30">
        <v>0.84</v>
      </c>
      <c r="AQ30">
        <v>0.84699999999999998</v>
      </c>
      <c r="AR30">
        <v>0.84199999999999997</v>
      </c>
      <c r="AS30">
        <v>0.84199999999999997</v>
      </c>
      <c r="AT30">
        <v>0.79</v>
      </c>
      <c r="AU30">
        <v>0.78</v>
      </c>
      <c r="AV30">
        <v>0.68400000000000005</v>
      </c>
      <c r="AW30">
        <v>0.65800000000000003</v>
      </c>
      <c r="AX30">
        <v>0.68600000000000005</v>
      </c>
      <c r="AY30">
        <v>0.63600000000000001</v>
      </c>
      <c r="AZ30">
        <v>0.626</v>
      </c>
      <c r="BA30">
        <v>0.61299999999999999</v>
      </c>
      <c r="BB30">
        <v>0.65800000000000003</v>
      </c>
      <c r="BC30">
        <v>0.66100000000000003</v>
      </c>
      <c r="BD30">
        <v>0.69699999999999995</v>
      </c>
      <c r="BE30">
        <v>0.628</v>
      </c>
      <c r="BF30">
        <v>0.63400000000000001</v>
      </c>
      <c r="BG30">
        <v>0.63200000000000001</v>
      </c>
      <c r="BH30">
        <v>0.65700000000000003</v>
      </c>
      <c r="BI30">
        <v>0.67600000000000005</v>
      </c>
      <c r="BJ30">
        <v>0.67100000000000004</v>
      </c>
      <c r="BK30">
        <v>0.749</v>
      </c>
      <c r="BL30">
        <v>0.76100000000000001</v>
      </c>
      <c r="BM30">
        <v>0.82099999999999995</v>
      </c>
      <c r="BN30">
        <v>0.85899999999999999</v>
      </c>
      <c r="BO30">
        <v>0.84899999999999998</v>
      </c>
      <c r="BP30">
        <v>0.76900000000000002</v>
      </c>
      <c r="BQ30">
        <v>0.71099999999999997</v>
      </c>
      <c r="BR30">
        <v>0.752</v>
      </c>
      <c r="BS30">
        <v>0.80100000000000005</v>
      </c>
      <c r="BT30">
        <v>0.79200000000000004</v>
      </c>
      <c r="BU30">
        <v>0.78500000000000003</v>
      </c>
      <c r="BV30">
        <v>0.753</v>
      </c>
      <c r="BW30">
        <v>0.76700000000000002</v>
      </c>
      <c r="BX30">
        <v>0.754</v>
      </c>
      <c r="BY30">
        <v>0.68799999999999994</v>
      </c>
      <c r="BZ30">
        <v>0.77200000000000002</v>
      </c>
      <c r="CA30">
        <v>0.71599999999999997</v>
      </c>
      <c r="CB30">
        <v>0.79600000000000004</v>
      </c>
      <c r="CC30">
        <v>0.79200000000000004</v>
      </c>
      <c r="CD30">
        <v>0.82</v>
      </c>
      <c r="CE30">
        <v>0.83299999999999996</v>
      </c>
      <c r="CF30">
        <v>0.83</v>
      </c>
      <c r="CG30">
        <v>0.82599999999999996</v>
      </c>
      <c r="CH30">
        <v>0.80500000000000005</v>
      </c>
      <c r="CI30">
        <v>0.88600000000000001</v>
      </c>
      <c r="CJ30">
        <v>0.89200000000000002</v>
      </c>
      <c r="CK30">
        <v>0.877</v>
      </c>
      <c r="CL30">
        <v>0.89500000000000002</v>
      </c>
      <c r="CM30">
        <v>0.90500000000000003</v>
      </c>
      <c r="CN30">
        <v>0.91700000000000004</v>
      </c>
      <c r="CO30">
        <v>0.86399999999999999</v>
      </c>
      <c r="CP30">
        <v>0.88900000000000001</v>
      </c>
      <c r="CQ30">
        <v>0.86399999999999999</v>
      </c>
      <c r="CR30">
        <v>0.92400000000000004</v>
      </c>
      <c r="CS30">
        <v>0.99199999999999999</v>
      </c>
      <c r="CT30">
        <v>0.97299999999999998</v>
      </c>
      <c r="CU30">
        <v>0.95699999999999996</v>
      </c>
      <c r="CV30">
        <v>0.94</v>
      </c>
      <c r="CW30">
        <v>0.94799999999999995</v>
      </c>
      <c r="CX30">
        <v>0.94099999999999995</v>
      </c>
      <c r="CY30">
        <v>0.92</v>
      </c>
      <c r="CZ30">
        <v>0.9</v>
      </c>
      <c r="DA30">
        <v>0.92500000000000004</v>
      </c>
      <c r="DB30">
        <v>0.89700000000000002</v>
      </c>
      <c r="DC30">
        <v>0.90600000000000003</v>
      </c>
      <c r="DD30">
        <v>0.89100000000000001</v>
      </c>
      <c r="DE30">
        <v>0.89400000000000002</v>
      </c>
      <c r="DF30">
        <v>0.85399999999999998</v>
      </c>
      <c r="DG30">
        <v>0.79700000000000004</v>
      </c>
      <c r="DH30">
        <v>0.80700000000000005</v>
      </c>
      <c r="DI30">
        <v>0.81</v>
      </c>
      <c r="DJ30">
        <v>0.83799999999999997</v>
      </c>
      <c r="DK30">
        <v>0.81799999999999995</v>
      </c>
      <c r="DL30">
        <v>0.81599999999999995</v>
      </c>
      <c r="DM30">
        <v>0.77600000000000002</v>
      </c>
      <c r="DN30">
        <v>0.79500000000000004</v>
      </c>
      <c r="DO30">
        <v>0.78700000000000003</v>
      </c>
      <c r="DP30">
        <v>0.75700000000000001</v>
      </c>
      <c r="DQ30">
        <v>0.80800000000000005</v>
      </c>
      <c r="DR30">
        <v>0.81599999999999995</v>
      </c>
      <c r="DS30">
        <v>0.77500000000000002</v>
      </c>
      <c r="DT30">
        <v>0.78700000000000003</v>
      </c>
      <c r="DU30">
        <v>0.76800000000000002</v>
      </c>
      <c r="DV30">
        <v>0.77300000000000002</v>
      </c>
      <c r="DW30">
        <v>0.76</v>
      </c>
      <c r="DX30">
        <v>0.70199999999999996</v>
      </c>
      <c r="DY30">
        <v>0.72099999999999997</v>
      </c>
      <c r="DZ30">
        <v>0.72899999999999998</v>
      </c>
      <c r="EA30">
        <v>0.71399999999999997</v>
      </c>
      <c r="EB30">
        <v>0.63500000000000001</v>
      </c>
      <c r="EC30">
        <v>0.63200000000000001</v>
      </c>
      <c r="ED30">
        <v>0.61499999999999999</v>
      </c>
      <c r="EE30">
        <v>0.61899999999999999</v>
      </c>
      <c r="EF30">
        <v>0.63700000000000001</v>
      </c>
      <c r="EG30">
        <v>0.64800000000000002</v>
      </c>
      <c r="EH30">
        <v>0.64900000000000002</v>
      </c>
      <c r="EI30">
        <v>0.64200000000000002</v>
      </c>
      <c r="EJ30">
        <v>0.64600000000000002</v>
      </c>
      <c r="EK30">
        <v>0.64600000000000002</v>
      </c>
      <c r="EL30">
        <v>0.63300000000000001</v>
      </c>
      <c r="EM30">
        <v>0.64700000000000002</v>
      </c>
      <c r="EN30">
        <v>0.65700000000000003</v>
      </c>
      <c r="EO30">
        <v>0.622</v>
      </c>
      <c r="EP30">
        <v>0.63700000000000001</v>
      </c>
      <c r="EQ30">
        <v>0.64800000000000002</v>
      </c>
      <c r="ER30">
        <v>0.65</v>
      </c>
      <c r="ES30">
        <v>0.68300000000000005</v>
      </c>
      <c r="ET30">
        <v>0.70299999999999996</v>
      </c>
      <c r="EU30">
        <v>0.71499999999999997</v>
      </c>
      <c r="EV30">
        <v>0.69699999999999995</v>
      </c>
      <c r="EW30">
        <v>0.70499999999999996</v>
      </c>
      <c r="EX30">
        <v>0.69299999999999995</v>
      </c>
      <c r="EY30">
        <v>0.69799999999999995</v>
      </c>
      <c r="EZ30">
        <v>0.73499999999999999</v>
      </c>
      <c r="FA30">
        <v>0.70199999999999996</v>
      </c>
      <c r="FB30">
        <v>0.71899999999999997</v>
      </c>
      <c r="FC30">
        <v>0.751</v>
      </c>
      <c r="FD30">
        <v>0.77100000000000002</v>
      </c>
      <c r="FE30">
        <v>0.80100000000000005</v>
      </c>
      <c r="FF30">
        <v>0.82899999999999996</v>
      </c>
      <c r="FG30">
        <v>0.83499999999999996</v>
      </c>
      <c r="FH30">
        <v>0.83399999999999996</v>
      </c>
      <c r="FI30">
        <v>0.81399999999999995</v>
      </c>
      <c r="FJ30">
        <v>0.80500000000000005</v>
      </c>
      <c r="FK30">
        <v>0.84</v>
      </c>
      <c r="FL30">
        <v>0.91</v>
      </c>
      <c r="FM30">
        <v>0.89</v>
      </c>
      <c r="FN30">
        <v>0.91800000000000004</v>
      </c>
      <c r="FO30">
        <v>0.91100000000000003</v>
      </c>
      <c r="FP30">
        <v>0.96</v>
      </c>
      <c r="FQ30">
        <v>0.95199999999999996</v>
      </c>
      <c r="FR30">
        <v>0.99</v>
      </c>
      <c r="FS30">
        <v>0.93400000000000005</v>
      </c>
      <c r="FT30">
        <v>0.93600000000000005</v>
      </c>
      <c r="FU30">
        <v>0.94399999999999995</v>
      </c>
      <c r="FV30">
        <v>0.93799999999999994</v>
      </c>
      <c r="FW30">
        <v>0.92100000000000004</v>
      </c>
      <c r="FX30">
        <v>0.93899999999999995</v>
      </c>
      <c r="FY30">
        <v>0.93899999999999995</v>
      </c>
      <c r="FZ30">
        <v>0.94799999999999995</v>
      </c>
      <c r="GA30">
        <v>0.93799999999999994</v>
      </c>
      <c r="GB30">
        <v>0.90700000000000003</v>
      </c>
      <c r="GC30">
        <v>0.92800000000000005</v>
      </c>
      <c r="GD30">
        <v>0.91600000000000004</v>
      </c>
      <c r="GE30">
        <v>0.93200000000000005</v>
      </c>
      <c r="GF30">
        <v>0.96399999999999997</v>
      </c>
      <c r="GG30">
        <v>0.95099999999999996</v>
      </c>
      <c r="GH30">
        <v>0.96599999999999997</v>
      </c>
      <c r="GI30">
        <v>0.95299999999999996</v>
      </c>
      <c r="GJ30">
        <v>0.96699999999999997</v>
      </c>
      <c r="GK30">
        <v>0.95299999999999996</v>
      </c>
      <c r="GL30">
        <v>0.96699999999999997</v>
      </c>
      <c r="GM30">
        <v>0.96499999999999997</v>
      </c>
      <c r="GN30">
        <v>0.92400000000000004</v>
      </c>
      <c r="GO30">
        <v>0.96599999999999997</v>
      </c>
      <c r="GP30">
        <v>1.0029999999999999</v>
      </c>
      <c r="GQ30">
        <v>1.0109999999999999</v>
      </c>
      <c r="GR30">
        <v>1.03</v>
      </c>
      <c r="GS30">
        <v>1.0660000000000001</v>
      </c>
      <c r="GT30">
        <v>1.0820000000000001</v>
      </c>
      <c r="GU30">
        <v>1.07</v>
      </c>
      <c r="GV30">
        <v>1.042</v>
      </c>
      <c r="GW30">
        <v>1.044</v>
      </c>
      <c r="GX30">
        <v>1.04</v>
      </c>
      <c r="GY30">
        <v>1.0009999999999999</v>
      </c>
      <c r="GZ30">
        <v>0.95</v>
      </c>
      <c r="HA30">
        <v>0.96199999999999997</v>
      </c>
      <c r="HB30">
        <v>0.93500000000000005</v>
      </c>
      <c r="HC30">
        <v>0.92400000000000004</v>
      </c>
      <c r="HD30">
        <v>0.90200000000000002</v>
      </c>
      <c r="HE30">
        <v>0.92900000000000005</v>
      </c>
      <c r="HF30">
        <v>0.93</v>
      </c>
      <c r="HG30">
        <v>0.91900000000000004</v>
      </c>
      <c r="HH30">
        <v>0.86499999999999999</v>
      </c>
      <c r="HI30">
        <v>0.84399999999999997</v>
      </c>
      <c r="HJ30">
        <v>0.83699999999999997</v>
      </c>
      <c r="HK30">
        <v>0.82899999999999996</v>
      </c>
      <c r="HL30">
        <v>0.82599999999999996</v>
      </c>
      <c r="HM30">
        <v>0.82</v>
      </c>
      <c r="HN30">
        <v>0.82399999999999995</v>
      </c>
      <c r="HO30">
        <v>0.84699999999999998</v>
      </c>
      <c r="HP30">
        <v>0.83299999999999996</v>
      </c>
      <c r="HQ30">
        <v>0.81299999999999994</v>
      </c>
      <c r="HR30">
        <v>0.84799999999999998</v>
      </c>
      <c r="HS30">
        <v>0.81899999999999995</v>
      </c>
      <c r="HT30">
        <v>0.81899999999999995</v>
      </c>
      <c r="HU30">
        <v>0.80100000000000005</v>
      </c>
      <c r="HV30">
        <v>0.77600000000000002</v>
      </c>
      <c r="HW30">
        <v>0.78400000000000003</v>
      </c>
      <c r="HX30">
        <v>0.79500000000000004</v>
      </c>
      <c r="HY30">
        <v>0.78100000000000003</v>
      </c>
      <c r="HZ30">
        <v>0.78100000000000003</v>
      </c>
      <c r="IA30">
        <v>0.78100000000000003</v>
      </c>
      <c r="IB30">
        <v>0.80700000000000005</v>
      </c>
      <c r="IC30">
        <v>0.81599999999999995</v>
      </c>
      <c r="ID30">
        <v>0.79900000000000004</v>
      </c>
      <c r="IE30">
        <v>0.76</v>
      </c>
      <c r="IF30">
        <v>0.71899999999999997</v>
      </c>
      <c r="IG30">
        <v>0.751</v>
      </c>
      <c r="IH30">
        <v>0.77300000000000002</v>
      </c>
      <c r="II30">
        <v>0.80500000000000005</v>
      </c>
      <c r="IJ30">
        <v>0.80900000000000005</v>
      </c>
      <c r="IK30">
        <v>0.83</v>
      </c>
      <c r="IL30">
        <v>0.8</v>
      </c>
      <c r="IM30">
        <v>0.73899999999999999</v>
      </c>
      <c r="IN30">
        <v>0.73299999999999998</v>
      </c>
      <c r="IO30">
        <v>0.74099999999999999</v>
      </c>
      <c r="IP30">
        <v>0.70499999999999996</v>
      </c>
      <c r="IQ30">
        <v>0.72299999999999998</v>
      </c>
      <c r="IR30">
        <v>0.73199999999999998</v>
      </c>
      <c r="IS30">
        <v>0.75900000000000001</v>
      </c>
      <c r="IT30">
        <v>0.745</v>
      </c>
      <c r="IU30">
        <v>0.73499999999999999</v>
      </c>
      <c r="IV30">
        <v>0.747</v>
      </c>
      <c r="IW30">
        <v>0.66700000000000004</v>
      </c>
      <c r="IX30">
        <v>0.66500000000000004</v>
      </c>
      <c r="IY30">
        <v>0.73599999999999999</v>
      </c>
      <c r="IZ30">
        <v>0.8</v>
      </c>
      <c r="JA30">
        <v>0.75600000000000001</v>
      </c>
      <c r="JB30">
        <v>0.73099999999999998</v>
      </c>
      <c r="JC30">
        <v>0.69899999999999995</v>
      </c>
      <c r="JD30">
        <v>0.74299999999999999</v>
      </c>
      <c r="JE30">
        <v>0.70899999999999996</v>
      </c>
      <c r="JF30">
        <v>0.66500000000000004</v>
      </c>
      <c r="JG30">
        <v>0.67700000000000005</v>
      </c>
      <c r="JH30">
        <v>0.63900000000000001</v>
      </c>
      <c r="JI30">
        <v>0.6</v>
      </c>
      <c r="JJ30">
        <v>0.54900000000000004</v>
      </c>
      <c r="JK30">
        <v>0.56100000000000005</v>
      </c>
      <c r="JL30">
        <v>0.54400000000000004</v>
      </c>
      <c r="JM30">
        <v>0.53600000000000003</v>
      </c>
      <c r="JN30">
        <v>0.52100000000000002</v>
      </c>
      <c r="JO30">
        <v>0.51200000000000001</v>
      </c>
      <c r="JP30">
        <v>0.51500000000000001</v>
      </c>
      <c r="JQ30">
        <v>0.48799999999999999</v>
      </c>
      <c r="JR30">
        <v>0.45700000000000002</v>
      </c>
      <c r="JS30">
        <v>0.45</v>
      </c>
      <c r="JT30">
        <v>0.42799999999999999</v>
      </c>
      <c r="JU30">
        <v>0.41499999999999998</v>
      </c>
      <c r="JV30">
        <v>0.41199999999999998</v>
      </c>
      <c r="JW30">
        <v>0.39400000000000002</v>
      </c>
      <c r="JX30">
        <v>0.433</v>
      </c>
      <c r="JY30">
        <v>0.44800000000000001</v>
      </c>
      <c r="JZ30">
        <v>0.40799999999999997</v>
      </c>
      <c r="KA30">
        <v>0.40799999999999997</v>
      </c>
      <c r="KB30">
        <v>0.41099999999999998</v>
      </c>
      <c r="KC30">
        <v>0.39300000000000002</v>
      </c>
      <c r="KD30">
        <v>0.374</v>
      </c>
      <c r="KE30">
        <v>0.38900000000000001</v>
      </c>
      <c r="KF30">
        <v>0.443</v>
      </c>
      <c r="KG30">
        <v>0.40600000000000003</v>
      </c>
      <c r="KH30">
        <v>0.373</v>
      </c>
      <c r="KI30">
        <v>0.371</v>
      </c>
      <c r="KJ30">
        <v>0.374</v>
      </c>
      <c r="KK30">
        <v>0.36199999999999999</v>
      </c>
      <c r="KL30">
        <v>0.33800000000000002</v>
      </c>
      <c r="KM30">
        <v>0.36499999999999999</v>
      </c>
      <c r="KN30">
        <v>0.36499999999999999</v>
      </c>
      <c r="KO30">
        <v>0.36499999999999999</v>
      </c>
      <c r="KP30">
        <v>0.36399999999999999</v>
      </c>
      <c r="KQ30">
        <v>0.377</v>
      </c>
      <c r="KR30">
        <v>0.38900000000000001</v>
      </c>
      <c r="KS30">
        <v>0.38900000000000001</v>
      </c>
      <c r="KT30">
        <v>0.38900000000000001</v>
      </c>
      <c r="KU30">
        <v>0.34799999999999998</v>
      </c>
      <c r="KV30">
        <v>0.36199999999999999</v>
      </c>
      <c r="KW30">
        <v>0.372</v>
      </c>
      <c r="KX30">
        <v>0.374</v>
      </c>
      <c r="KY30">
        <v>0.376</v>
      </c>
      <c r="KZ30">
        <v>0.33400000000000002</v>
      </c>
      <c r="LA30">
        <v>0.32700000000000001</v>
      </c>
      <c r="LB30">
        <v>0.308</v>
      </c>
      <c r="LC30">
        <v>0.34799999999999998</v>
      </c>
      <c r="LD30">
        <v>0.34699999999999998</v>
      </c>
      <c r="LE30">
        <v>0.33800000000000002</v>
      </c>
      <c r="LF30">
        <v>0.36199999999999999</v>
      </c>
      <c r="LG30">
        <v>0.39</v>
      </c>
      <c r="LH30">
        <v>0.37</v>
      </c>
      <c r="LI30">
        <v>0.40699999999999997</v>
      </c>
      <c r="LJ30">
        <v>0.40100000000000002</v>
      </c>
      <c r="LK30">
        <v>0.36</v>
      </c>
      <c r="LL30">
        <v>0.34</v>
      </c>
      <c r="LM30">
        <v>0.34</v>
      </c>
      <c r="LN30">
        <v>0.35899999999999999</v>
      </c>
      <c r="LO30">
        <v>0.36699999999999999</v>
      </c>
      <c r="LP30">
        <v>0.35699999999999998</v>
      </c>
      <c r="LQ30">
        <v>0.33100000000000002</v>
      </c>
      <c r="LR30">
        <v>0.33200000000000002</v>
      </c>
      <c r="LS30">
        <v>0.35099999999999998</v>
      </c>
      <c r="LT30">
        <v>0.34200000000000003</v>
      </c>
      <c r="LU30">
        <v>0.36799999999999999</v>
      </c>
      <c r="LV30">
        <v>0.377</v>
      </c>
      <c r="LW30">
        <v>0.39600000000000002</v>
      </c>
      <c r="LX30">
        <v>0.42599999999999999</v>
      </c>
      <c r="LY30">
        <v>0.46400000000000002</v>
      </c>
      <c r="LZ30">
        <v>0.45700000000000002</v>
      </c>
      <c r="MA30">
        <v>0.34599999999999997</v>
      </c>
      <c r="MB30">
        <v>0.32800000000000001</v>
      </c>
      <c r="MC30">
        <v>0.32700000000000001</v>
      </c>
      <c r="MD30">
        <v>0.34499999999999997</v>
      </c>
      <c r="ME30">
        <v>0.34300000000000003</v>
      </c>
      <c r="MF30">
        <v>0.35099999999999998</v>
      </c>
      <c r="MG30">
        <v>0.33300000000000002</v>
      </c>
      <c r="MH30">
        <v>0.35599999999999998</v>
      </c>
      <c r="MI30">
        <v>0.35599999999999998</v>
      </c>
      <c r="MJ30">
        <v>0.38</v>
      </c>
      <c r="MK30">
        <v>0.38</v>
      </c>
      <c r="ML30">
        <v>0.39400000000000002</v>
      </c>
      <c r="MM30">
        <v>0.36499999999999999</v>
      </c>
      <c r="MN30">
        <v>0.35099999999999998</v>
      </c>
      <c r="MO30">
        <v>0.33900000000000002</v>
      </c>
      <c r="MP30">
        <v>0.32900000000000001</v>
      </c>
      <c r="MQ30">
        <v>0.33600000000000002</v>
      </c>
      <c r="MR30">
        <v>0.36499999999999999</v>
      </c>
      <c r="MS30">
        <v>0.38400000000000001</v>
      </c>
      <c r="MT30">
        <v>0.39800000000000002</v>
      </c>
      <c r="MU30">
        <v>0.41699999999999998</v>
      </c>
      <c r="MV30">
        <v>0.42399999999999999</v>
      </c>
      <c r="MW30">
        <v>0.45300000000000001</v>
      </c>
      <c r="MX30">
        <v>0.42799999999999999</v>
      </c>
      <c r="MY30">
        <v>0.435</v>
      </c>
      <c r="MZ30">
        <v>0.41599999999999998</v>
      </c>
      <c r="NA30">
        <v>0.41599999999999998</v>
      </c>
      <c r="NB30">
        <v>0.43</v>
      </c>
      <c r="NC30">
        <v>0.40200000000000002</v>
      </c>
      <c r="ND30">
        <v>0.42199999999999999</v>
      </c>
      <c r="NE30">
        <v>0.42</v>
      </c>
      <c r="NF30">
        <v>0.46100000000000002</v>
      </c>
      <c r="NG30">
        <v>0.44500000000000001</v>
      </c>
      <c r="NH30">
        <v>0.44500000000000001</v>
      </c>
      <c r="NI30">
        <v>0.41899999999999998</v>
      </c>
      <c r="NJ30">
        <v>0.47099999999999997</v>
      </c>
      <c r="NK30">
        <v>0.46500000000000002</v>
      </c>
      <c r="NL30">
        <v>0.47499999999999998</v>
      </c>
      <c r="NM30">
        <v>0.49</v>
      </c>
      <c r="NN30">
        <v>0.499</v>
      </c>
      <c r="NO30">
        <v>0.50800000000000001</v>
      </c>
      <c r="NP30">
        <v>0.55200000000000005</v>
      </c>
      <c r="NQ30">
        <v>0.53800000000000003</v>
      </c>
      <c r="NR30">
        <v>0.50600000000000001</v>
      </c>
      <c r="NS30">
        <v>0.54400000000000004</v>
      </c>
      <c r="NT30">
        <v>0.53200000000000003</v>
      </c>
      <c r="NU30">
        <v>0.504</v>
      </c>
      <c r="NV30">
        <v>0.52200000000000002</v>
      </c>
      <c r="NW30">
        <v>0.58899999999999997</v>
      </c>
      <c r="NX30">
        <v>0.61599999999999999</v>
      </c>
      <c r="NY30">
        <v>0.60199999999999998</v>
      </c>
      <c r="NZ30">
        <v>0.59199999999999997</v>
      </c>
      <c r="OA30">
        <v>0.56100000000000005</v>
      </c>
      <c r="OB30">
        <v>0.55300000000000005</v>
      </c>
      <c r="OC30">
        <v>0.49099999999999999</v>
      </c>
      <c r="OD30">
        <v>0.48199999999999998</v>
      </c>
      <c r="OE30">
        <v>0.47899999999999998</v>
      </c>
      <c r="OF30">
        <v>0.5</v>
      </c>
      <c r="OG30">
        <v>0.51</v>
      </c>
      <c r="OH30">
        <v>0.51600000000000001</v>
      </c>
      <c r="OI30">
        <v>0.54600000000000004</v>
      </c>
      <c r="OJ30">
        <v>0.55000000000000004</v>
      </c>
      <c r="OK30">
        <v>0.504</v>
      </c>
      <c r="OL30">
        <v>0.47499999999999998</v>
      </c>
      <c r="OM30">
        <v>0.434</v>
      </c>
      <c r="ON30">
        <v>0.45400000000000001</v>
      </c>
      <c r="OO30">
        <v>0.44900000000000001</v>
      </c>
      <c r="OP30">
        <v>0.47899999999999998</v>
      </c>
      <c r="OQ30">
        <v>0.44400000000000001</v>
      </c>
      <c r="OR30">
        <v>0.49199999999999999</v>
      </c>
      <c r="OS30">
        <v>0.505</v>
      </c>
      <c r="OT30">
        <v>0.47899999999999998</v>
      </c>
      <c r="OU30">
        <v>0.51800000000000002</v>
      </c>
      <c r="OV30">
        <v>0.496</v>
      </c>
      <c r="OW30">
        <v>0.505</v>
      </c>
      <c r="OX30">
        <v>0.55000000000000004</v>
      </c>
      <c r="OY30">
        <v>0.51900000000000002</v>
      </c>
      <c r="OZ30">
        <v>0.52400000000000002</v>
      </c>
      <c r="PA30">
        <v>0.55100000000000005</v>
      </c>
      <c r="PB30">
        <v>0.54600000000000004</v>
      </c>
      <c r="PC30">
        <v>0.57899999999999996</v>
      </c>
      <c r="PD30">
        <v>0.56100000000000005</v>
      </c>
      <c r="PE30">
        <v>0.55700000000000005</v>
      </c>
      <c r="PF30">
        <v>0.55900000000000005</v>
      </c>
      <c r="PG30">
        <v>0.60399999999999998</v>
      </c>
      <c r="PH30">
        <v>0.55400000000000005</v>
      </c>
      <c r="PI30">
        <v>0.56200000000000006</v>
      </c>
      <c r="PJ30">
        <v>0.58199999999999996</v>
      </c>
      <c r="PK30">
        <v>0.59</v>
      </c>
      <c r="PL30">
        <v>0.60699999999999998</v>
      </c>
      <c r="PM30">
        <v>0.61599999999999999</v>
      </c>
      <c r="PN30">
        <v>0.61299999999999999</v>
      </c>
      <c r="PO30">
        <v>0.66600000000000004</v>
      </c>
      <c r="PP30">
        <v>0.61</v>
      </c>
      <c r="PQ30">
        <v>0.58799999999999997</v>
      </c>
      <c r="PR30">
        <v>0.57899999999999996</v>
      </c>
      <c r="PS30">
        <v>0.57399999999999995</v>
      </c>
      <c r="PT30">
        <v>0.61</v>
      </c>
      <c r="PU30">
        <v>0.64300000000000002</v>
      </c>
      <c r="PV30">
        <v>0.59299999999999997</v>
      </c>
      <c r="PW30">
        <v>0.61099999999999999</v>
      </c>
      <c r="PX30">
        <v>0.628</v>
      </c>
      <c r="PY30">
        <v>0.68100000000000005</v>
      </c>
      <c r="PZ30">
        <v>0.67800000000000005</v>
      </c>
      <c r="QA30">
        <v>0.69199999999999995</v>
      </c>
      <c r="QB30">
        <v>0.68300000000000005</v>
      </c>
      <c r="QC30">
        <v>0.70199999999999996</v>
      </c>
      <c r="QD30">
        <v>0.77400000000000002</v>
      </c>
      <c r="QE30">
        <v>0.78800000000000003</v>
      </c>
      <c r="QF30">
        <v>0.78300000000000003</v>
      </c>
      <c r="QG30">
        <v>0.83299999999999996</v>
      </c>
      <c r="QH30">
        <v>0.80300000000000005</v>
      </c>
      <c r="QI30">
        <v>0.78600000000000003</v>
      </c>
      <c r="QJ30">
        <v>0.73599999999999999</v>
      </c>
      <c r="QK30">
        <v>0.76800000000000002</v>
      </c>
      <c r="QL30">
        <v>0.69199999999999995</v>
      </c>
      <c r="QM30">
        <v>0.71299999999999997</v>
      </c>
      <c r="QN30">
        <v>0.752</v>
      </c>
      <c r="QO30">
        <v>0.76900000000000002</v>
      </c>
      <c r="QP30">
        <v>0.72399999999999998</v>
      </c>
      <c r="QQ30">
        <v>0.72799999999999998</v>
      </c>
      <c r="QR30">
        <v>0.7</v>
      </c>
      <c r="QS30">
        <v>0.70499999999999996</v>
      </c>
      <c r="QT30">
        <v>0.73</v>
      </c>
      <c r="QU30">
        <v>0.76600000000000001</v>
      </c>
      <c r="QV30">
        <v>0.72799999999999998</v>
      </c>
      <c r="QW30">
        <v>0.70699999999999996</v>
      </c>
      <c r="QX30">
        <v>0.69799999999999995</v>
      </c>
      <c r="QY30">
        <v>0.73799999999999999</v>
      </c>
      <c r="QZ30">
        <v>0.77600000000000002</v>
      </c>
      <c r="RA30">
        <v>0.746</v>
      </c>
      <c r="RB30">
        <v>0.753</v>
      </c>
      <c r="RC30">
        <v>0.78100000000000003</v>
      </c>
      <c r="RD30">
        <v>0.70099999999999996</v>
      </c>
      <c r="RE30">
        <v>0.69799999999999995</v>
      </c>
      <c r="RF30">
        <v>0.61499999999999999</v>
      </c>
      <c r="RG30">
        <v>0.61499999999999999</v>
      </c>
      <c r="RH30">
        <v>0.67100000000000004</v>
      </c>
      <c r="RI30">
        <v>0.70399999999999996</v>
      </c>
      <c r="RJ30">
        <v>0.70499999999999996</v>
      </c>
      <c r="RK30">
        <v>0.70899999999999996</v>
      </c>
      <c r="RL30">
        <v>0.76900000000000002</v>
      </c>
      <c r="RM30">
        <v>0.83699999999999997</v>
      </c>
      <c r="RN30">
        <v>0.78700000000000003</v>
      </c>
      <c r="RO30">
        <v>0.79</v>
      </c>
      <c r="RP30">
        <v>0.74299999999999999</v>
      </c>
      <c r="RQ30">
        <v>0.73699999999999999</v>
      </c>
      <c r="RR30">
        <v>0.75700000000000001</v>
      </c>
      <c r="RS30">
        <v>0.82299999999999995</v>
      </c>
      <c r="RT30">
        <v>0.82499999999999996</v>
      </c>
      <c r="RU30">
        <v>0.82499999999999996</v>
      </c>
      <c r="RV30">
        <v>0.82499999999999996</v>
      </c>
      <c r="RW30">
        <v>0.89</v>
      </c>
      <c r="RX30">
        <v>0.90800000000000003</v>
      </c>
      <c r="RY30">
        <v>0.81699999999999995</v>
      </c>
      <c r="RZ30">
        <v>0.80800000000000005</v>
      </c>
      <c r="SA30">
        <v>0.79</v>
      </c>
      <c r="SB30">
        <v>0.79200000000000004</v>
      </c>
      <c r="SC30">
        <v>0.80700000000000005</v>
      </c>
      <c r="SD30">
        <v>0.76300000000000001</v>
      </c>
      <c r="SE30">
        <v>0.71199999999999997</v>
      </c>
      <c r="SF30">
        <v>0.80500000000000005</v>
      </c>
      <c r="SG30">
        <v>0.93</v>
      </c>
      <c r="SH30">
        <v>0.84499999999999997</v>
      </c>
      <c r="SI30">
        <v>0.73199999999999998</v>
      </c>
      <c r="SJ30">
        <v>0.68100000000000005</v>
      </c>
      <c r="SK30">
        <v>0.79700000000000004</v>
      </c>
      <c r="SL30">
        <v>0.89700000000000002</v>
      </c>
      <c r="SM30">
        <v>0.78700000000000003</v>
      </c>
      <c r="SN30">
        <v>0.76300000000000001</v>
      </c>
      <c r="SO30">
        <v>0.65</v>
      </c>
      <c r="SP30">
        <v>0.504</v>
      </c>
      <c r="SQ30">
        <v>0.28799999999999998</v>
      </c>
      <c r="SR30">
        <v>0.33200000000000002</v>
      </c>
      <c r="SS30">
        <v>0.27900000000000003</v>
      </c>
      <c r="ST30">
        <v>0.375</v>
      </c>
      <c r="SU30">
        <v>0.41299999999999998</v>
      </c>
      <c r="SV30">
        <v>0.434</v>
      </c>
      <c r="SW30">
        <v>0.42699999999999999</v>
      </c>
      <c r="SX30">
        <v>0.45200000000000001</v>
      </c>
      <c r="SY30">
        <v>0.47099999999999997</v>
      </c>
      <c r="SZ30">
        <v>0.53</v>
      </c>
      <c r="TA30">
        <v>0.55300000000000005</v>
      </c>
      <c r="TB30">
        <v>0.52300000000000002</v>
      </c>
      <c r="TC30">
        <v>0.54500000000000004</v>
      </c>
      <c r="TD30">
        <v>0.57099999999999995</v>
      </c>
      <c r="TE30">
        <v>0.58299999999999996</v>
      </c>
      <c r="TF30">
        <v>0.63800000000000001</v>
      </c>
      <c r="TG30">
        <v>0.66100000000000003</v>
      </c>
      <c r="TH30">
        <v>0.66600000000000004</v>
      </c>
      <c r="TI30">
        <v>0.67400000000000004</v>
      </c>
      <c r="TJ30">
        <v>0.68400000000000005</v>
      </c>
      <c r="TK30">
        <v>0.68799999999999994</v>
      </c>
      <c r="TL30">
        <v>0.69599999999999995</v>
      </c>
      <c r="TM30">
        <v>0.66600000000000004</v>
      </c>
      <c r="TN30">
        <v>0.70099999999999996</v>
      </c>
      <c r="TO30">
        <v>0.72799999999999998</v>
      </c>
      <c r="TP30">
        <v>0.73699999999999999</v>
      </c>
      <c r="TQ30">
        <v>0.7</v>
      </c>
      <c r="TR30">
        <v>0.65900000000000003</v>
      </c>
      <c r="TS30">
        <v>0.65900000000000003</v>
      </c>
      <c r="TT30">
        <v>0.68799999999999994</v>
      </c>
      <c r="TU30">
        <v>0.71099999999999997</v>
      </c>
      <c r="TV30">
        <v>0.75600000000000001</v>
      </c>
      <c r="TW30">
        <v>0.72599999999999998</v>
      </c>
    </row>
    <row r="31" spans="3:543" x14ac:dyDescent="0.25">
      <c r="C31" s="12" t="s">
        <v>37</v>
      </c>
      <c r="E31" s="6" t="str">
        <f>_xll.BDP(C31,"ticker")&amp;" "&amp;_xll.BDP(C31,"coupon")&amp;" "&amp;TEXT(_xll.BDP(C31,"maturity"),"mm/dd/yy")</f>
        <v>FRTR 0.75 05/25/53</v>
      </c>
      <c r="F31" s="6" cm="1">
        <f t="array" ref="F31">_xll.BDP(C31,$F$16)</f>
        <v>1.001268</v>
      </c>
      <c r="G31" s="6" cm="1">
        <f t="array" ref="G31">_xll.BDP(C31,"YAS_BOND_PX","YAS_BOND_YLD",F31)</f>
        <v>93.273992896016011</v>
      </c>
      <c r="H31" s="6" t="e" cm="1">
        <f t="array" aca="1" ref="H31" ca="1">_xll.BDP(C31,"YAS_BOND_PX","YAS_BOND_YLD",F31+S31)</f>
        <v>#N/A</v>
      </c>
      <c r="I31" s="6" t="e" cm="1">
        <f t="array" aca="1" ref="I31" ca="1">_xll.BDP(C31,"YAS_BOND_PX","YAS_BOND_YLD",F31-S31)</f>
        <v>#N/A</v>
      </c>
      <c r="J31" s="6" t="e">
        <f t="shared" ca="1" si="2"/>
        <v>#N/A</v>
      </c>
      <c r="K31" s="6" t="e">
        <f t="shared" ca="1" si="3"/>
        <v>#N/A</v>
      </c>
      <c r="L31" s="6" t="e">
        <f t="shared" ca="1" si="4"/>
        <v>#N/A</v>
      </c>
      <c r="M31" s="16" t="e">
        <f t="shared" ca="1" si="5"/>
        <v>#N/A</v>
      </c>
      <c r="N31" s="10" t="e">
        <f t="shared" ca="1" si="6"/>
        <v>#N/A</v>
      </c>
      <c r="O31" s="14" cm="1">
        <f t="array" ref="O31">_xll.BDP(C31,$O$16)</f>
        <v>25.744202622833967</v>
      </c>
      <c r="P31" s="6"/>
      <c r="Q31" s="6">
        <f t="shared" si="7"/>
        <v>0</v>
      </c>
      <c r="R31" s="20" t="b">
        <f t="shared" ca="1" si="0"/>
        <v>0</v>
      </c>
      <c r="S31" s="21" t="e">
        <f t="shared" ca="1" si="1"/>
        <v>#N/A</v>
      </c>
      <c r="T31" s="8">
        <f>_xll.BDH(C31,$U$11,$U$12,$U$13,"sort=d","dir=h","dts=H","days=w","fill=p","cols=524;rows=1")</f>
        <v>1.0009999999999999</v>
      </c>
      <c r="U31">
        <v>1.008</v>
      </c>
      <c r="V31">
        <v>0.98599999999999999</v>
      </c>
      <c r="W31">
        <v>0.95099999999999996</v>
      </c>
      <c r="X31">
        <v>0.96399999999999997</v>
      </c>
      <c r="Y31">
        <v>0.99199999999999999</v>
      </c>
      <c r="Z31">
        <v>1.0109999999999999</v>
      </c>
      <c r="AA31">
        <v>1.002</v>
      </c>
      <c r="AB31">
        <v>0.99199999999999999</v>
      </c>
      <c r="AC31">
        <v>0.97699999999999998</v>
      </c>
      <c r="AD31">
        <v>0.93100000000000005</v>
      </c>
      <c r="AE31">
        <v>0.97199999999999998</v>
      </c>
      <c r="AF31">
        <v>1.002</v>
      </c>
      <c r="AG31">
        <v>0.995</v>
      </c>
      <c r="AH31">
        <v>1</v>
      </c>
      <c r="AI31">
        <v>0.99</v>
      </c>
      <c r="AJ31">
        <v>0.98099999999999998</v>
      </c>
      <c r="AK31">
        <v>0.98599999999999999</v>
      </c>
      <c r="AL31">
        <v>0.999</v>
      </c>
      <c r="AM31">
        <v>0.95299999999999996</v>
      </c>
      <c r="AN31">
        <v>0.95299999999999996</v>
      </c>
      <c r="AO31">
        <v>0.95199999999999996</v>
      </c>
      <c r="AP31">
        <v>0.879</v>
      </c>
      <c r="AQ31">
        <v>0.88500000000000001</v>
      </c>
      <c r="AR31">
        <v>0.88100000000000001</v>
      </c>
      <c r="AS31">
        <v>0.88100000000000001</v>
      </c>
      <c r="AT31">
        <v>0.83</v>
      </c>
      <c r="AU31">
        <v>0.81699999999999995</v>
      </c>
      <c r="AV31">
        <v>0.72199999999999998</v>
      </c>
      <c r="AW31">
        <v>0.69499999999999995</v>
      </c>
      <c r="AX31">
        <v>0.72299999999999998</v>
      </c>
      <c r="AY31">
        <v>0.67300000000000004</v>
      </c>
      <c r="AZ31">
        <v>0.66200000000000003</v>
      </c>
      <c r="BA31">
        <v>0.64900000000000002</v>
      </c>
      <c r="BB31">
        <v>0.69199999999999995</v>
      </c>
      <c r="BC31">
        <v>0.69599999999999995</v>
      </c>
      <c r="BD31">
        <v>0.73199999999999998</v>
      </c>
      <c r="BE31">
        <v>0.66400000000000003</v>
      </c>
      <c r="BF31">
        <v>0.67</v>
      </c>
      <c r="BG31">
        <v>0.66700000000000004</v>
      </c>
      <c r="BH31">
        <v>0.69</v>
      </c>
      <c r="BI31">
        <v>0.71099999999999997</v>
      </c>
      <c r="BJ31">
        <v>0.70599999999999996</v>
      </c>
      <c r="BK31">
        <v>0.78200000000000003</v>
      </c>
      <c r="BL31">
        <v>0.79600000000000004</v>
      </c>
      <c r="BM31">
        <v>0.85599999999999998</v>
      </c>
      <c r="BN31">
        <v>0.89600000000000002</v>
      </c>
      <c r="BO31">
        <v>0.88600000000000001</v>
      </c>
      <c r="BP31">
        <v>0.80600000000000005</v>
      </c>
      <c r="BQ31">
        <v>0.749</v>
      </c>
      <c r="BR31">
        <v>0.79200000000000004</v>
      </c>
      <c r="BS31">
        <v>0.84199999999999997</v>
      </c>
      <c r="BT31">
        <v>0.83299999999999996</v>
      </c>
      <c r="BU31">
        <v>0.82399999999999995</v>
      </c>
      <c r="BV31">
        <v>0.79300000000000004</v>
      </c>
      <c r="BW31">
        <v>0.80500000000000005</v>
      </c>
      <c r="BX31">
        <v>0.79300000000000004</v>
      </c>
      <c r="BY31">
        <v>0.72799999999999998</v>
      </c>
      <c r="BZ31">
        <v>0.81200000000000006</v>
      </c>
      <c r="CA31">
        <v>0.755</v>
      </c>
      <c r="CB31">
        <v>0.83599999999999997</v>
      </c>
      <c r="CC31">
        <v>0.83099999999999996</v>
      </c>
      <c r="CD31">
        <v>0.85799999999999998</v>
      </c>
      <c r="CE31">
        <v>0.87</v>
      </c>
      <c r="CF31">
        <v>0.86499999999999999</v>
      </c>
      <c r="CG31">
        <v>0.86</v>
      </c>
      <c r="CH31">
        <v>0.83799999999999997</v>
      </c>
      <c r="CI31">
        <v>0.91900000000000004</v>
      </c>
      <c r="CJ31">
        <v>0.92500000000000004</v>
      </c>
      <c r="CK31">
        <v>0.90900000000000003</v>
      </c>
      <c r="CL31">
        <v>0.92800000000000005</v>
      </c>
      <c r="CM31">
        <v>0.93700000000000006</v>
      </c>
      <c r="CN31">
        <v>0.95</v>
      </c>
      <c r="CO31">
        <v>0.89700000000000002</v>
      </c>
      <c r="CP31">
        <v>0.92300000000000004</v>
      </c>
      <c r="CQ31">
        <v>0.89700000000000002</v>
      </c>
      <c r="CR31">
        <v>0.95699999999999996</v>
      </c>
      <c r="CS31">
        <v>1.0249999999999999</v>
      </c>
      <c r="CT31">
        <v>1.0069999999999999</v>
      </c>
      <c r="CU31">
        <v>0.99099999999999999</v>
      </c>
      <c r="CV31">
        <v>0.97399999999999998</v>
      </c>
      <c r="CW31">
        <v>0.98</v>
      </c>
      <c r="CX31">
        <v>0.97399999999999998</v>
      </c>
      <c r="CY31">
        <v>0.95299999999999996</v>
      </c>
      <c r="CZ31">
        <v>0.93300000000000005</v>
      </c>
      <c r="DA31">
        <v>0.95799999999999996</v>
      </c>
      <c r="DB31">
        <v>0.93</v>
      </c>
      <c r="DC31">
        <v>0.93700000000000006</v>
      </c>
      <c r="DD31">
        <v>0.92300000000000004</v>
      </c>
      <c r="DE31">
        <v>0.92600000000000005</v>
      </c>
      <c r="DF31">
        <v>0.88500000000000001</v>
      </c>
      <c r="DG31">
        <v>0.82899999999999996</v>
      </c>
      <c r="DH31">
        <v>0.83899999999999997</v>
      </c>
      <c r="DI31">
        <v>0.84099999999999997</v>
      </c>
      <c r="DJ31">
        <v>0.86899999999999999</v>
      </c>
      <c r="DK31">
        <v>0.84899999999999998</v>
      </c>
      <c r="DL31">
        <v>0.84799999999999998</v>
      </c>
      <c r="DM31">
        <v>0.80700000000000005</v>
      </c>
      <c r="DN31">
        <v>0.82599999999999996</v>
      </c>
      <c r="DO31">
        <v>0.81799999999999995</v>
      </c>
      <c r="DP31">
        <v>0.78800000000000003</v>
      </c>
      <c r="DQ31">
        <v>0.83899999999999997</v>
      </c>
      <c r="DR31">
        <v>0.84699999999999998</v>
      </c>
      <c r="DS31">
        <v>0.80700000000000005</v>
      </c>
      <c r="DT31">
        <v>0.82</v>
      </c>
      <c r="DU31">
        <v>0.80200000000000005</v>
      </c>
      <c r="DV31">
        <v>0.80700000000000005</v>
      </c>
      <c r="DW31">
        <v>0.79500000000000004</v>
      </c>
      <c r="DX31">
        <v>0.73599999999999999</v>
      </c>
      <c r="DY31">
        <v>0.755</v>
      </c>
      <c r="DZ31">
        <v>0.76500000000000001</v>
      </c>
      <c r="EA31">
        <v>0.749</v>
      </c>
      <c r="EB31">
        <v>0.66900000000000004</v>
      </c>
      <c r="EC31">
        <v>0.66600000000000004</v>
      </c>
      <c r="ED31">
        <v>0.65</v>
      </c>
      <c r="EE31">
        <v>0.65400000000000003</v>
      </c>
      <c r="EF31">
        <v>0.67200000000000004</v>
      </c>
      <c r="EG31">
        <v>0.68300000000000005</v>
      </c>
      <c r="EH31">
        <v>0.68300000000000005</v>
      </c>
      <c r="EI31">
        <v>0.67600000000000005</v>
      </c>
      <c r="EJ31">
        <v>0.68</v>
      </c>
      <c r="EK31">
        <v>0.68</v>
      </c>
      <c r="EL31">
        <v>0.66700000000000004</v>
      </c>
      <c r="EM31">
        <v>0.68</v>
      </c>
      <c r="EN31">
        <v>0.68899999999999995</v>
      </c>
      <c r="EO31">
        <v>0.65600000000000003</v>
      </c>
      <c r="EP31">
        <v>0.67100000000000004</v>
      </c>
      <c r="EQ31">
        <v>0.68200000000000005</v>
      </c>
      <c r="ER31">
        <v>0.68400000000000005</v>
      </c>
      <c r="ES31">
        <v>0.71699999999999997</v>
      </c>
      <c r="ET31">
        <v>0.73799999999999999</v>
      </c>
      <c r="EU31">
        <v>0.75</v>
      </c>
      <c r="EV31">
        <v>0.73199999999999998</v>
      </c>
      <c r="EW31">
        <v>0.73799999999999999</v>
      </c>
      <c r="EX31">
        <v>0.72499999999999998</v>
      </c>
      <c r="EY31">
        <v>0.72899999999999998</v>
      </c>
      <c r="EZ31">
        <v>0.76700000000000002</v>
      </c>
      <c r="FA31">
        <v>0.73299999999999998</v>
      </c>
      <c r="FB31">
        <v>0.751</v>
      </c>
      <c r="FC31">
        <v>0.78200000000000003</v>
      </c>
      <c r="FD31">
        <v>0.80200000000000005</v>
      </c>
      <c r="FE31">
        <v>0.83299999999999996</v>
      </c>
      <c r="FF31">
        <v>0.86</v>
      </c>
      <c r="FG31">
        <v>0.86699999999999999</v>
      </c>
      <c r="FH31">
        <v>0.86599999999999999</v>
      </c>
      <c r="FI31">
        <v>0.84599999999999997</v>
      </c>
      <c r="FJ31">
        <v>0.83599999999999997</v>
      </c>
      <c r="FK31" t="s">
        <v>10</v>
      </c>
      <c r="FL31" t="s">
        <v>10</v>
      </c>
      <c r="FM31" t="s">
        <v>10</v>
      </c>
      <c r="FN31" t="s">
        <v>10</v>
      </c>
      <c r="FO31" t="s">
        <v>10</v>
      </c>
      <c r="FP31" t="s">
        <v>10</v>
      </c>
      <c r="FQ31" t="s">
        <v>10</v>
      </c>
      <c r="FR31" t="s">
        <v>10</v>
      </c>
      <c r="FS31" t="s">
        <v>10</v>
      </c>
      <c r="FT31" t="s">
        <v>10</v>
      </c>
      <c r="FU31" t="s">
        <v>10</v>
      </c>
      <c r="FV31" t="s">
        <v>10</v>
      </c>
      <c r="FW31" t="s">
        <v>10</v>
      </c>
      <c r="FX31" t="s">
        <v>10</v>
      </c>
      <c r="FY31" t="s">
        <v>10</v>
      </c>
      <c r="FZ31" t="s">
        <v>10</v>
      </c>
      <c r="GA31" t="s">
        <v>10</v>
      </c>
      <c r="GB31" t="s">
        <v>10</v>
      </c>
      <c r="GC31" t="s">
        <v>10</v>
      </c>
      <c r="GD31" t="s">
        <v>10</v>
      </c>
      <c r="GE31" t="s">
        <v>10</v>
      </c>
      <c r="GF31" t="s">
        <v>10</v>
      </c>
      <c r="GG31" t="s">
        <v>10</v>
      </c>
      <c r="GH31" t="s">
        <v>10</v>
      </c>
      <c r="GI31" t="s">
        <v>10</v>
      </c>
      <c r="GJ31" t="s">
        <v>10</v>
      </c>
      <c r="GK31" t="s">
        <v>10</v>
      </c>
      <c r="GL31" t="s">
        <v>10</v>
      </c>
      <c r="GM31" t="s">
        <v>10</v>
      </c>
      <c r="GN31" t="s">
        <v>10</v>
      </c>
      <c r="GO31" t="s">
        <v>10</v>
      </c>
      <c r="GP31" t="s">
        <v>10</v>
      </c>
      <c r="GQ31" t="s">
        <v>10</v>
      </c>
      <c r="GR31" t="s">
        <v>10</v>
      </c>
      <c r="GS31" t="s">
        <v>10</v>
      </c>
      <c r="GT31" t="s">
        <v>10</v>
      </c>
      <c r="GU31" t="s">
        <v>10</v>
      </c>
      <c r="GV31" t="s">
        <v>10</v>
      </c>
      <c r="GW31" t="s">
        <v>10</v>
      </c>
      <c r="GX31" t="s">
        <v>10</v>
      </c>
      <c r="GY31" t="s">
        <v>10</v>
      </c>
      <c r="GZ31" t="s">
        <v>10</v>
      </c>
      <c r="HA31" t="s">
        <v>10</v>
      </c>
      <c r="HB31" t="s">
        <v>10</v>
      </c>
      <c r="HC31" t="s">
        <v>10</v>
      </c>
      <c r="HD31" t="s">
        <v>10</v>
      </c>
      <c r="HE31" t="s">
        <v>10</v>
      </c>
      <c r="HF31" t="s">
        <v>10</v>
      </c>
      <c r="HG31" t="s">
        <v>10</v>
      </c>
      <c r="HH31" t="s">
        <v>10</v>
      </c>
      <c r="HI31" t="s">
        <v>10</v>
      </c>
      <c r="HJ31" t="s">
        <v>10</v>
      </c>
      <c r="HK31" t="s">
        <v>10</v>
      </c>
      <c r="HL31" t="s">
        <v>10</v>
      </c>
      <c r="HM31" t="s">
        <v>10</v>
      </c>
      <c r="HN31" t="s">
        <v>10</v>
      </c>
      <c r="HO31" t="s">
        <v>10</v>
      </c>
      <c r="HP31" t="s">
        <v>10</v>
      </c>
      <c r="HQ31" t="s">
        <v>10</v>
      </c>
      <c r="HR31" t="s">
        <v>10</v>
      </c>
      <c r="HS31" t="s">
        <v>10</v>
      </c>
      <c r="HT31" t="s">
        <v>10</v>
      </c>
      <c r="HU31" t="s">
        <v>10</v>
      </c>
      <c r="HV31" t="s">
        <v>10</v>
      </c>
      <c r="HW31" t="s">
        <v>10</v>
      </c>
      <c r="HX31" t="s">
        <v>10</v>
      </c>
      <c r="HY31" t="s">
        <v>10</v>
      </c>
      <c r="HZ31" t="s">
        <v>10</v>
      </c>
      <c r="IA31" t="s">
        <v>10</v>
      </c>
      <c r="IB31" t="s">
        <v>10</v>
      </c>
      <c r="IC31" t="s">
        <v>10</v>
      </c>
      <c r="ID31" t="s">
        <v>10</v>
      </c>
      <c r="IE31" t="s">
        <v>10</v>
      </c>
      <c r="IF31" t="s">
        <v>10</v>
      </c>
      <c r="IG31" t="s">
        <v>10</v>
      </c>
      <c r="IH31" t="s">
        <v>10</v>
      </c>
      <c r="II31" t="s">
        <v>10</v>
      </c>
      <c r="IJ31" t="s">
        <v>10</v>
      </c>
      <c r="IK31" t="s">
        <v>10</v>
      </c>
      <c r="IL31" t="s">
        <v>10</v>
      </c>
      <c r="IM31" t="s">
        <v>10</v>
      </c>
      <c r="IN31" t="s">
        <v>10</v>
      </c>
      <c r="IO31" t="s">
        <v>10</v>
      </c>
      <c r="IP31" t="s">
        <v>10</v>
      </c>
      <c r="IQ31" t="s">
        <v>10</v>
      </c>
      <c r="IR31" t="s">
        <v>10</v>
      </c>
      <c r="IS31" t="s">
        <v>10</v>
      </c>
      <c r="IT31" t="s">
        <v>10</v>
      </c>
      <c r="IU31" t="s">
        <v>10</v>
      </c>
      <c r="IV31" t="s">
        <v>10</v>
      </c>
      <c r="IW31" t="s">
        <v>10</v>
      </c>
      <c r="IX31" t="s">
        <v>10</v>
      </c>
      <c r="IY31" t="s">
        <v>10</v>
      </c>
      <c r="IZ31" t="s">
        <v>10</v>
      </c>
      <c r="JA31" t="s">
        <v>10</v>
      </c>
      <c r="JB31" t="s">
        <v>10</v>
      </c>
      <c r="JC31" t="s">
        <v>10</v>
      </c>
      <c r="JD31" t="s">
        <v>10</v>
      </c>
      <c r="JE31" t="s">
        <v>10</v>
      </c>
      <c r="JF31" t="s">
        <v>10</v>
      </c>
      <c r="JG31" t="s">
        <v>10</v>
      </c>
      <c r="JH31" t="s">
        <v>10</v>
      </c>
      <c r="JI31" t="s">
        <v>10</v>
      </c>
      <c r="JJ31" t="s">
        <v>10</v>
      </c>
      <c r="JK31" t="s">
        <v>10</v>
      </c>
      <c r="JL31" t="s">
        <v>10</v>
      </c>
      <c r="JM31" t="s">
        <v>10</v>
      </c>
      <c r="JN31" t="s">
        <v>10</v>
      </c>
      <c r="JO31" t="s">
        <v>10</v>
      </c>
      <c r="JP31" t="s">
        <v>10</v>
      </c>
      <c r="JQ31" t="s">
        <v>10</v>
      </c>
      <c r="JR31" t="s">
        <v>10</v>
      </c>
      <c r="JS31" t="s">
        <v>10</v>
      </c>
      <c r="JT31" t="s">
        <v>10</v>
      </c>
      <c r="JU31" t="s">
        <v>10</v>
      </c>
      <c r="JV31" t="s">
        <v>10</v>
      </c>
      <c r="JW31" t="s">
        <v>10</v>
      </c>
      <c r="JX31" t="s">
        <v>10</v>
      </c>
      <c r="JY31" t="s">
        <v>10</v>
      </c>
      <c r="JZ31" t="s">
        <v>10</v>
      </c>
      <c r="KA31" t="s">
        <v>10</v>
      </c>
      <c r="KB31" t="s">
        <v>10</v>
      </c>
      <c r="KC31" t="s">
        <v>10</v>
      </c>
      <c r="KD31" t="s">
        <v>10</v>
      </c>
      <c r="KE31" t="s">
        <v>10</v>
      </c>
      <c r="KF31" t="s">
        <v>10</v>
      </c>
      <c r="KG31" t="s">
        <v>10</v>
      </c>
      <c r="KH31" t="s">
        <v>10</v>
      </c>
      <c r="KI31" t="s">
        <v>10</v>
      </c>
      <c r="KJ31" t="s">
        <v>10</v>
      </c>
      <c r="KK31" t="s">
        <v>10</v>
      </c>
      <c r="KL31" t="s">
        <v>10</v>
      </c>
      <c r="KM31" t="s">
        <v>10</v>
      </c>
      <c r="KN31" t="s">
        <v>10</v>
      </c>
      <c r="KO31" t="s">
        <v>10</v>
      </c>
      <c r="KP31" t="s">
        <v>10</v>
      </c>
      <c r="KQ31" t="s">
        <v>10</v>
      </c>
      <c r="KR31" t="s">
        <v>10</v>
      </c>
      <c r="KS31" t="s">
        <v>10</v>
      </c>
      <c r="KT31" t="s">
        <v>10</v>
      </c>
      <c r="KU31" t="s">
        <v>10</v>
      </c>
      <c r="KV31" t="s">
        <v>10</v>
      </c>
      <c r="KW31" t="s">
        <v>10</v>
      </c>
      <c r="KX31" t="s">
        <v>10</v>
      </c>
      <c r="KY31" t="s">
        <v>10</v>
      </c>
      <c r="KZ31" t="s">
        <v>10</v>
      </c>
      <c r="LA31" t="s">
        <v>10</v>
      </c>
      <c r="LB31" t="s">
        <v>10</v>
      </c>
      <c r="LC31" t="s">
        <v>10</v>
      </c>
      <c r="LD31" t="s">
        <v>10</v>
      </c>
      <c r="LE31" t="s">
        <v>10</v>
      </c>
      <c r="LF31" t="s">
        <v>10</v>
      </c>
      <c r="LG31" t="s">
        <v>10</v>
      </c>
      <c r="LH31" t="s">
        <v>10</v>
      </c>
      <c r="LI31" t="s">
        <v>10</v>
      </c>
      <c r="LJ31" t="s">
        <v>10</v>
      </c>
      <c r="LK31" t="s">
        <v>10</v>
      </c>
      <c r="LL31" t="s">
        <v>10</v>
      </c>
      <c r="LM31" t="s">
        <v>10</v>
      </c>
      <c r="LN31" t="s">
        <v>10</v>
      </c>
      <c r="LO31" t="s">
        <v>10</v>
      </c>
      <c r="LP31" t="s">
        <v>10</v>
      </c>
      <c r="LQ31" t="s">
        <v>10</v>
      </c>
      <c r="LR31" t="s">
        <v>10</v>
      </c>
      <c r="LS31" t="s">
        <v>10</v>
      </c>
      <c r="LT31" t="s">
        <v>10</v>
      </c>
      <c r="LU31" t="s">
        <v>10</v>
      </c>
      <c r="LV31" t="s">
        <v>10</v>
      </c>
      <c r="LW31" t="s">
        <v>10</v>
      </c>
      <c r="LX31" t="s">
        <v>10</v>
      </c>
      <c r="LY31" t="s">
        <v>10</v>
      </c>
      <c r="LZ31" t="s">
        <v>10</v>
      </c>
      <c r="MA31" t="s">
        <v>10</v>
      </c>
      <c r="MB31" t="s">
        <v>10</v>
      </c>
      <c r="MC31" t="s">
        <v>10</v>
      </c>
      <c r="MD31" t="s">
        <v>10</v>
      </c>
      <c r="ME31" t="s">
        <v>10</v>
      </c>
      <c r="MF31" t="s">
        <v>10</v>
      </c>
      <c r="MG31" t="s">
        <v>10</v>
      </c>
      <c r="MH31" t="s">
        <v>10</v>
      </c>
      <c r="MI31" t="s">
        <v>10</v>
      </c>
      <c r="MJ31" t="s">
        <v>10</v>
      </c>
      <c r="MK31" t="s">
        <v>10</v>
      </c>
      <c r="ML31" t="s">
        <v>10</v>
      </c>
      <c r="MM31" t="s">
        <v>10</v>
      </c>
      <c r="MN31" t="s">
        <v>10</v>
      </c>
      <c r="MO31" t="s">
        <v>10</v>
      </c>
      <c r="MP31" t="s">
        <v>10</v>
      </c>
      <c r="MQ31" t="s">
        <v>10</v>
      </c>
      <c r="MR31" t="s">
        <v>10</v>
      </c>
      <c r="MS31" t="s">
        <v>10</v>
      </c>
      <c r="MT31" t="s">
        <v>10</v>
      </c>
      <c r="MU31" t="s">
        <v>10</v>
      </c>
      <c r="MV31" t="s">
        <v>10</v>
      </c>
      <c r="MW31" t="s">
        <v>10</v>
      </c>
      <c r="MX31" t="s">
        <v>10</v>
      </c>
      <c r="MY31" t="s">
        <v>10</v>
      </c>
      <c r="MZ31" t="s">
        <v>10</v>
      </c>
      <c r="NA31" t="s">
        <v>10</v>
      </c>
      <c r="NB31" t="s">
        <v>10</v>
      </c>
      <c r="NC31" t="s">
        <v>10</v>
      </c>
      <c r="ND31" t="s">
        <v>10</v>
      </c>
      <c r="NE31" t="s">
        <v>10</v>
      </c>
      <c r="NF31" t="s">
        <v>10</v>
      </c>
      <c r="NG31" t="s">
        <v>10</v>
      </c>
      <c r="NH31" t="s">
        <v>10</v>
      </c>
      <c r="NI31" t="s">
        <v>10</v>
      </c>
      <c r="NJ31" t="s">
        <v>10</v>
      </c>
      <c r="NK31" t="s">
        <v>10</v>
      </c>
      <c r="NL31" t="s">
        <v>10</v>
      </c>
      <c r="NM31" t="s">
        <v>10</v>
      </c>
      <c r="NN31" t="s">
        <v>10</v>
      </c>
      <c r="NO31" t="s">
        <v>10</v>
      </c>
      <c r="NP31" t="s">
        <v>10</v>
      </c>
      <c r="NQ31" t="s">
        <v>10</v>
      </c>
      <c r="NR31" t="s">
        <v>10</v>
      </c>
      <c r="NS31" t="s">
        <v>10</v>
      </c>
      <c r="NT31" t="s">
        <v>10</v>
      </c>
      <c r="NU31" t="s">
        <v>10</v>
      </c>
      <c r="NV31" t="s">
        <v>10</v>
      </c>
      <c r="NW31" t="s">
        <v>10</v>
      </c>
      <c r="NX31" t="s">
        <v>10</v>
      </c>
      <c r="NY31" t="s">
        <v>10</v>
      </c>
      <c r="NZ31" t="s">
        <v>10</v>
      </c>
      <c r="OA31" t="s">
        <v>10</v>
      </c>
      <c r="OB31" t="s">
        <v>10</v>
      </c>
      <c r="OC31" t="s">
        <v>10</v>
      </c>
      <c r="OD31" t="s">
        <v>10</v>
      </c>
      <c r="OE31" t="s">
        <v>10</v>
      </c>
      <c r="OF31" t="s">
        <v>10</v>
      </c>
      <c r="OG31" t="s">
        <v>10</v>
      </c>
      <c r="OH31" t="s">
        <v>10</v>
      </c>
      <c r="OI31" t="s">
        <v>10</v>
      </c>
      <c r="OJ31" t="s">
        <v>10</v>
      </c>
      <c r="OK31" t="s">
        <v>10</v>
      </c>
      <c r="OL31" t="s">
        <v>10</v>
      </c>
      <c r="OM31" t="s">
        <v>10</v>
      </c>
      <c r="ON31" t="s">
        <v>10</v>
      </c>
      <c r="OO31" t="s">
        <v>10</v>
      </c>
      <c r="OP31" t="s">
        <v>10</v>
      </c>
      <c r="OQ31" t="s">
        <v>10</v>
      </c>
      <c r="OR31" t="s">
        <v>10</v>
      </c>
      <c r="OS31" t="s">
        <v>10</v>
      </c>
      <c r="OT31" t="s">
        <v>10</v>
      </c>
      <c r="OU31" t="s">
        <v>10</v>
      </c>
      <c r="OV31" t="s">
        <v>10</v>
      </c>
      <c r="OW31" t="s">
        <v>10</v>
      </c>
      <c r="OX31" t="s">
        <v>10</v>
      </c>
      <c r="OY31" t="s">
        <v>10</v>
      </c>
      <c r="OZ31" t="s">
        <v>10</v>
      </c>
      <c r="PA31" t="s">
        <v>10</v>
      </c>
      <c r="PB31" t="s">
        <v>10</v>
      </c>
      <c r="PC31" t="s">
        <v>10</v>
      </c>
      <c r="PD31" t="s">
        <v>10</v>
      </c>
      <c r="PE31" t="s">
        <v>10</v>
      </c>
      <c r="PF31" t="s">
        <v>10</v>
      </c>
      <c r="PG31" t="s">
        <v>10</v>
      </c>
      <c r="PH31" t="s">
        <v>10</v>
      </c>
      <c r="PI31" t="s">
        <v>10</v>
      </c>
      <c r="PJ31" t="s">
        <v>10</v>
      </c>
      <c r="PK31" t="s">
        <v>10</v>
      </c>
      <c r="PL31" t="s">
        <v>10</v>
      </c>
      <c r="PM31" t="s">
        <v>10</v>
      </c>
      <c r="PN31" t="s">
        <v>10</v>
      </c>
      <c r="PO31" t="s">
        <v>10</v>
      </c>
      <c r="PP31" t="s">
        <v>10</v>
      </c>
      <c r="PQ31" t="s">
        <v>10</v>
      </c>
      <c r="PR31" t="s">
        <v>10</v>
      </c>
      <c r="PS31" t="s">
        <v>10</v>
      </c>
      <c r="PT31" t="s">
        <v>10</v>
      </c>
      <c r="PU31" t="s">
        <v>10</v>
      </c>
      <c r="PV31" t="s">
        <v>10</v>
      </c>
      <c r="PW31" t="s">
        <v>10</v>
      </c>
      <c r="PX31" t="s">
        <v>10</v>
      </c>
      <c r="PY31" t="s">
        <v>10</v>
      </c>
      <c r="PZ31" t="s">
        <v>10</v>
      </c>
      <c r="QA31" t="s">
        <v>10</v>
      </c>
      <c r="QB31" t="s">
        <v>10</v>
      </c>
      <c r="QC31" t="s">
        <v>10</v>
      </c>
      <c r="QD31" t="s">
        <v>10</v>
      </c>
      <c r="QE31" t="s">
        <v>10</v>
      </c>
      <c r="QF31" t="s">
        <v>10</v>
      </c>
      <c r="QG31" t="s">
        <v>10</v>
      </c>
      <c r="QH31" t="s">
        <v>10</v>
      </c>
      <c r="QI31" t="s">
        <v>10</v>
      </c>
      <c r="QJ31" t="s">
        <v>10</v>
      </c>
      <c r="QK31" t="s">
        <v>10</v>
      </c>
      <c r="QL31" t="s">
        <v>10</v>
      </c>
      <c r="QM31" t="s">
        <v>10</v>
      </c>
      <c r="QN31" t="s">
        <v>10</v>
      </c>
      <c r="QO31" t="s">
        <v>10</v>
      </c>
      <c r="QP31" t="s">
        <v>10</v>
      </c>
      <c r="QQ31" t="s">
        <v>10</v>
      </c>
      <c r="QR31" t="s">
        <v>10</v>
      </c>
      <c r="QS31" t="s">
        <v>10</v>
      </c>
      <c r="QT31" t="s">
        <v>10</v>
      </c>
      <c r="QU31" t="s">
        <v>10</v>
      </c>
      <c r="QV31" t="s">
        <v>10</v>
      </c>
      <c r="QW31" t="s">
        <v>10</v>
      </c>
      <c r="QX31" t="s">
        <v>10</v>
      </c>
      <c r="QY31" t="s">
        <v>10</v>
      </c>
      <c r="QZ31" t="s">
        <v>10</v>
      </c>
      <c r="RA31" t="s">
        <v>10</v>
      </c>
      <c r="RB31" t="s">
        <v>10</v>
      </c>
      <c r="RC31" t="s">
        <v>10</v>
      </c>
      <c r="RD31" t="s">
        <v>10</v>
      </c>
      <c r="RE31" t="s">
        <v>10</v>
      </c>
      <c r="RF31" t="s">
        <v>10</v>
      </c>
      <c r="RG31" t="s">
        <v>10</v>
      </c>
      <c r="RH31" t="s">
        <v>10</v>
      </c>
      <c r="RI31" t="s">
        <v>10</v>
      </c>
      <c r="RJ31" t="s">
        <v>10</v>
      </c>
      <c r="RK31" t="s">
        <v>10</v>
      </c>
      <c r="RL31" t="s">
        <v>10</v>
      </c>
      <c r="RM31" t="s">
        <v>10</v>
      </c>
      <c r="RN31" t="s">
        <v>10</v>
      </c>
      <c r="RO31" t="s">
        <v>10</v>
      </c>
      <c r="RP31" t="s">
        <v>10</v>
      </c>
      <c r="RQ31" t="s">
        <v>10</v>
      </c>
      <c r="RR31" t="s">
        <v>10</v>
      </c>
      <c r="RS31" t="s">
        <v>10</v>
      </c>
      <c r="RT31" t="s">
        <v>10</v>
      </c>
      <c r="RU31" t="s">
        <v>10</v>
      </c>
      <c r="RV31" t="s">
        <v>10</v>
      </c>
      <c r="RW31" t="s">
        <v>10</v>
      </c>
      <c r="RX31" t="s">
        <v>10</v>
      </c>
      <c r="RY31" t="s">
        <v>10</v>
      </c>
      <c r="RZ31" t="s">
        <v>10</v>
      </c>
      <c r="SA31" t="s">
        <v>10</v>
      </c>
      <c r="SB31" t="s">
        <v>10</v>
      </c>
      <c r="SC31" t="s">
        <v>10</v>
      </c>
      <c r="SD31" t="s">
        <v>10</v>
      </c>
      <c r="SE31" t="s">
        <v>10</v>
      </c>
      <c r="SF31" t="s">
        <v>10</v>
      </c>
      <c r="SG31" t="s">
        <v>10</v>
      </c>
      <c r="SH31" t="s">
        <v>10</v>
      </c>
      <c r="SI31" t="s">
        <v>10</v>
      </c>
      <c r="SJ31" t="s">
        <v>10</v>
      </c>
      <c r="SK31" t="s">
        <v>10</v>
      </c>
      <c r="SL31" t="s">
        <v>10</v>
      </c>
      <c r="SM31" t="s">
        <v>10</v>
      </c>
      <c r="SN31" t="s">
        <v>10</v>
      </c>
      <c r="SO31" t="s">
        <v>10</v>
      </c>
      <c r="SP31" t="s">
        <v>10</v>
      </c>
      <c r="SQ31" t="s">
        <v>10</v>
      </c>
      <c r="SR31" t="s">
        <v>10</v>
      </c>
      <c r="SS31" t="s">
        <v>10</v>
      </c>
      <c r="ST31" t="s">
        <v>10</v>
      </c>
      <c r="SU31" t="s">
        <v>10</v>
      </c>
      <c r="SV31" t="s">
        <v>10</v>
      </c>
      <c r="SW31" t="s">
        <v>10</v>
      </c>
      <c r="SX31" t="s">
        <v>10</v>
      </c>
      <c r="SY31" t="s">
        <v>10</v>
      </c>
      <c r="SZ31" t="s">
        <v>10</v>
      </c>
      <c r="TA31" t="s">
        <v>10</v>
      </c>
      <c r="TB31" t="s">
        <v>10</v>
      </c>
      <c r="TC31" t="s">
        <v>10</v>
      </c>
      <c r="TD31" t="s">
        <v>10</v>
      </c>
      <c r="TE31" t="s">
        <v>10</v>
      </c>
      <c r="TF31" t="s">
        <v>10</v>
      </c>
      <c r="TG31" t="s">
        <v>10</v>
      </c>
      <c r="TH31" t="s">
        <v>10</v>
      </c>
      <c r="TI31" t="s">
        <v>10</v>
      </c>
      <c r="TJ31" t="s">
        <v>10</v>
      </c>
      <c r="TK31" t="s">
        <v>10</v>
      </c>
      <c r="TL31" t="s">
        <v>10</v>
      </c>
      <c r="TM31" t="s">
        <v>10</v>
      </c>
      <c r="TN31" t="s">
        <v>10</v>
      </c>
      <c r="TO31" t="s">
        <v>10</v>
      </c>
      <c r="TP31" t="s">
        <v>10</v>
      </c>
      <c r="TQ31" t="s">
        <v>10</v>
      </c>
      <c r="TR31" t="s">
        <v>10</v>
      </c>
      <c r="TS31" t="s">
        <v>10</v>
      </c>
      <c r="TT31" t="s">
        <v>10</v>
      </c>
      <c r="TU31" t="s">
        <v>10</v>
      </c>
      <c r="TV31" t="s">
        <v>10</v>
      </c>
      <c r="TW31" t="s">
        <v>10</v>
      </c>
    </row>
    <row r="32" spans="3:543" x14ac:dyDescent="0.25">
      <c r="C32" s="12" t="s">
        <v>38</v>
      </c>
      <c r="E32" s="6" t="str">
        <f>_xll.BDP(C32,"ticker")&amp;" "&amp;_xll.BDP(C32,"coupon")&amp;" "&amp;TEXT(_xll.BDP(C32,"maturity"),"mm/dd/yy")</f>
        <v>FRTR 0.75 05/25/52</v>
      </c>
      <c r="F32" s="6" cm="1">
        <f t="array" ref="F32">_xll.BDP(C32,$F$16)</f>
        <v>0.96626599999999996</v>
      </c>
      <c r="G32" s="6" cm="1">
        <f t="array" ref="G32">_xll.BDP(C32,"YAS_BOND_PX","YAS_BOND_YLD",F32)</f>
        <v>94.339992208968937</v>
      </c>
      <c r="H32" s="6" cm="1">
        <f t="array" aca="1" ref="H32" ca="1">_xll.BDP(C32,"YAS_BOND_PX","YAS_BOND_YLD",F32+S32)</f>
        <v>91.076346499939206</v>
      </c>
      <c r="I32" s="6" cm="1">
        <f t="array" aca="1" ref="I32" ca="1">_xll.BDP(C32,"YAS_BOND_PX","YAS_BOND_YLD",F32-S32)</f>
        <v>97.734143777028947</v>
      </c>
      <c r="J32" s="6">
        <f t="shared" ca="1" si="2"/>
        <v>91.011985123270833</v>
      </c>
      <c r="K32" s="6">
        <f t="shared" ca="1" si="3"/>
        <v>97.667999294667041</v>
      </c>
      <c r="L32" s="6">
        <f t="shared" ca="1" si="4"/>
        <v>6.5252929515139613E-2</v>
      </c>
      <c r="M32" s="16">
        <f t="shared" ca="1" si="5"/>
        <v>0.25758688782188766</v>
      </c>
      <c r="N32" s="10">
        <f t="shared" ca="1" si="6"/>
        <v>1.0168279841347407</v>
      </c>
      <c r="O32" s="14" cm="1">
        <f t="array" ref="O32">_xll.BDP(C32,$O$16)</f>
        <v>25.332395630424998</v>
      </c>
      <c r="P32" s="6"/>
      <c r="Q32" s="6">
        <f t="shared" si="7"/>
        <v>0</v>
      </c>
      <c r="R32" s="20" t="b">
        <f t="shared" ca="1" si="0"/>
        <v>1</v>
      </c>
      <c r="S32" s="21">
        <f t="shared" ca="1" si="1"/>
        <v>0.13137356348963183</v>
      </c>
      <c r="T32" s="8">
        <f>_xll.BDH(C32,$U$11,$U$12,$U$13,"sort=d","dir=h","dts=H","days=w","fill=p","cols=524;rows=1")</f>
        <v>0.96599999999999997</v>
      </c>
      <c r="U32">
        <v>0.97199999999999998</v>
      </c>
      <c r="V32">
        <v>0.95</v>
      </c>
      <c r="W32">
        <v>0.91500000000000004</v>
      </c>
      <c r="X32">
        <v>0.93100000000000005</v>
      </c>
      <c r="Y32">
        <v>0.96</v>
      </c>
      <c r="Z32">
        <v>0.97899999999999998</v>
      </c>
      <c r="AA32">
        <v>0.97</v>
      </c>
      <c r="AB32">
        <v>0.95899999999999996</v>
      </c>
      <c r="AC32">
        <v>0.94499999999999995</v>
      </c>
      <c r="AD32">
        <v>0.89800000000000002</v>
      </c>
      <c r="AE32">
        <v>0.94099999999999995</v>
      </c>
      <c r="AF32">
        <v>0.97199999999999998</v>
      </c>
      <c r="AG32">
        <v>0.96299999999999997</v>
      </c>
      <c r="AH32">
        <v>0.96399999999999997</v>
      </c>
      <c r="AI32">
        <v>0.95599999999999996</v>
      </c>
      <c r="AJ32">
        <v>0.94399999999999995</v>
      </c>
      <c r="AK32">
        <v>0.94799999999999995</v>
      </c>
      <c r="AL32">
        <v>0.96199999999999997</v>
      </c>
      <c r="AM32">
        <v>0.91700000000000004</v>
      </c>
      <c r="AN32">
        <v>0.91700000000000004</v>
      </c>
      <c r="AO32">
        <v>0.91400000000000003</v>
      </c>
      <c r="AP32">
        <v>0.84</v>
      </c>
      <c r="AQ32">
        <v>0.84599999999999997</v>
      </c>
      <c r="AR32">
        <v>0.84499999999999997</v>
      </c>
      <c r="AS32">
        <v>0.84499999999999997</v>
      </c>
      <c r="AT32">
        <v>0.79400000000000004</v>
      </c>
      <c r="AU32">
        <v>0.78200000000000003</v>
      </c>
      <c r="AV32">
        <v>0.68799999999999994</v>
      </c>
      <c r="AW32">
        <v>0.66100000000000003</v>
      </c>
      <c r="AX32">
        <v>0.68899999999999995</v>
      </c>
      <c r="AY32">
        <v>0.64</v>
      </c>
      <c r="AZ32">
        <v>0.629</v>
      </c>
      <c r="BA32">
        <v>0.61599999999999999</v>
      </c>
      <c r="BB32">
        <v>0.66</v>
      </c>
      <c r="BC32">
        <v>0.66500000000000004</v>
      </c>
      <c r="BD32">
        <v>0.70199999999999996</v>
      </c>
      <c r="BE32">
        <v>0.63300000000000001</v>
      </c>
      <c r="BF32">
        <v>0.63800000000000001</v>
      </c>
      <c r="BG32">
        <v>0.63400000000000001</v>
      </c>
      <c r="BH32">
        <v>0.65900000000000003</v>
      </c>
      <c r="BI32">
        <v>0.67900000000000005</v>
      </c>
      <c r="BJ32">
        <v>0.67400000000000004</v>
      </c>
      <c r="BK32">
        <v>0.752</v>
      </c>
      <c r="BL32">
        <v>0.76600000000000001</v>
      </c>
      <c r="BM32">
        <v>0.82599999999999996</v>
      </c>
      <c r="BN32">
        <v>0.86599999999999999</v>
      </c>
      <c r="BO32">
        <v>0.85599999999999998</v>
      </c>
      <c r="BP32">
        <v>0.77500000000000002</v>
      </c>
      <c r="BQ32">
        <v>0.71899999999999997</v>
      </c>
      <c r="BR32">
        <v>0.76100000000000001</v>
      </c>
      <c r="BS32">
        <v>0.81100000000000005</v>
      </c>
      <c r="BT32">
        <v>0.80200000000000005</v>
      </c>
      <c r="BU32">
        <v>0.79400000000000004</v>
      </c>
      <c r="BV32">
        <v>0.76300000000000001</v>
      </c>
      <c r="BW32">
        <v>0.77600000000000002</v>
      </c>
      <c r="BX32">
        <v>0.76500000000000001</v>
      </c>
      <c r="BY32">
        <v>0.69699999999999995</v>
      </c>
      <c r="BZ32">
        <v>0.78200000000000003</v>
      </c>
      <c r="CA32">
        <v>0.72499999999999998</v>
      </c>
      <c r="CB32">
        <v>0.80500000000000005</v>
      </c>
      <c r="CC32">
        <v>0.80300000000000005</v>
      </c>
      <c r="CD32">
        <v>0.83</v>
      </c>
      <c r="CE32">
        <v>0.84199999999999997</v>
      </c>
      <c r="CF32">
        <v>0.83699999999999997</v>
      </c>
      <c r="CG32">
        <v>0.83199999999999996</v>
      </c>
      <c r="CH32">
        <v>0.81</v>
      </c>
      <c r="CI32">
        <v>0.89200000000000002</v>
      </c>
      <c r="CJ32">
        <v>0.89800000000000002</v>
      </c>
      <c r="CK32">
        <v>0.88200000000000001</v>
      </c>
      <c r="CL32">
        <v>0.9</v>
      </c>
      <c r="CM32">
        <v>0.91100000000000003</v>
      </c>
      <c r="CN32">
        <v>0.92200000000000004</v>
      </c>
      <c r="CO32">
        <v>0.86899999999999999</v>
      </c>
      <c r="CP32">
        <v>0.89400000000000002</v>
      </c>
      <c r="CQ32">
        <v>0.86899999999999999</v>
      </c>
      <c r="CR32">
        <v>0.92900000000000005</v>
      </c>
      <c r="CS32">
        <v>0.996</v>
      </c>
      <c r="CT32">
        <v>0.97799999999999998</v>
      </c>
      <c r="CU32">
        <v>0.96099999999999997</v>
      </c>
      <c r="CV32">
        <v>0.94499999999999995</v>
      </c>
      <c r="CW32">
        <v>0.95099999999999996</v>
      </c>
      <c r="CX32">
        <v>0.94399999999999995</v>
      </c>
      <c r="CY32">
        <v>0.92400000000000004</v>
      </c>
      <c r="CZ32">
        <v>0.90300000000000002</v>
      </c>
      <c r="DA32">
        <v>0.92800000000000005</v>
      </c>
      <c r="DB32">
        <v>0.90100000000000002</v>
      </c>
      <c r="DC32">
        <v>0.90800000000000003</v>
      </c>
      <c r="DD32">
        <v>0.89300000000000002</v>
      </c>
      <c r="DE32">
        <v>0.89700000000000002</v>
      </c>
      <c r="DF32">
        <v>0.85599999999999998</v>
      </c>
      <c r="DG32">
        <v>0.8</v>
      </c>
      <c r="DH32">
        <v>0.80900000000000005</v>
      </c>
      <c r="DI32">
        <v>0.81200000000000006</v>
      </c>
      <c r="DJ32">
        <v>0.84</v>
      </c>
      <c r="DK32">
        <v>0.81899999999999995</v>
      </c>
      <c r="DL32">
        <v>0.81799999999999995</v>
      </c>
      <c r="DM32">
        <v>0.77700000000000002</v>
      </c>
      <c r="DN32">
        <v>0.79600000000000004</v>
      </c>
      <c r="DO32">
        <v>0.78800000000000003</v>
      </c>
      <c r="DP32">
        <v>0.75800000000000001</v>
      </c>
      <c r="DQ32">
        <v>0.80900000000000005</v>
      </c>
      <c r="DR32">
        <v>0.81699999999999995</v>
      </c>
      <c r="DS32">
        <v>0.77600000000000002</v>
      </c>
      <c r="DT32">
        <v>0.78800000000000003</v>
      </c>
      <c r="DU32">
        <v>0.76900000000000002</v>
      </c>
      <c r="DV32">
        <v>0.77400000000000002</v>
      </c>
      <c r="DW32">
        <v>0.76</v>
      </c>
      <c r="DX32">
        <v>0.70199999999999996</v>
      </c>
      <c r="DY32">
        <v>0.72099999999999997</v>
      </c>
      <c r="DZ32">
        <v>0.72899999999999998</v>
      </c>
      <c r="EA32">
        <v>0.71399999999999997</v>
      </c>
      <c r="EB32">
        <v>0.63400000000000001</v>
      </c>
      <c r="EC32">
        <v>0.63200000000000001</v>
      </c>
      <c r="ED32">
        <v>0.61599999999999999</v>
      </c>
      <c r="EE32">
        <v>0.62</v>
      </c>
      <c r="EF32">
        <v>0.63800000000000001</v>
      </c>
      <c r="EG32">
        <v>0.64900000000000002</v>
      </c>
      <c r="EH32">
        <v>0.64900000000000002</v>
      </c>
      <c r="EI32">
        <v>0.64200000000000002</v>
      </c>
      <c r="EJ32">
        <v>0.64500000000000002</v>
      </c>
      <c r="EK32">
        <v>0.64600000000000002</v>
      </c>
      <c r="EL32">
        <v>0.63200000000000001</v>
      </c>
      <c r="EM32">
        <v>0.64600000000000002</v>
      </c>
      <c r="EN32">
        <v>0.65600000000000003</v>
      </c>
      <c r="EO32">
        <v>0.622</v>
      </c>
      <c r="EP32">
        <v>0.63700000000000001</v>
      </c>
      <c r="EQ32">
        <v>0.64900000000000002</v>
      </c>
      <c r="ER32">
        <v>0.64900000000000002</v>
      </c>
      <c r="ES32">
        <v>0.68400000000000005</v>
      </c>
      <c r="ET32">
        <v>0.70399999999999996</v>
      </c>
      <c r="EU32">
        <v>0.71599999999999997</v>
      </c>
      <c r="EV32">
        <v>0.69899999999999995</v>
      </c>
      <c r="EW32">
        <v>0.70599999999999996</v>
      </c>
      <c r="EX32">
        <v>0.69299999999999995</v>
      </c>
      <c r="EY32">
        <v>0.69899999999999995</v>
      </c>
      <c r="EZ32">
        <v>0.73599999999999999</v>
      </c>
      <c r="FA32">
        <v>0.70199999999999996</v>
      </c>
      <c r="FB32">
        <v>0.71899999999999997</v>
      </c>
      <c r="FC32">
        <v>0.753</v>
      </c>
      <c r="FD32">
        <v>0.77100000000000002</v>
      </c>
      <c r="FE32">
        <v>0.80100000000000005</v>
      </c>
      <c r="FF32">
        <v>0.83</v>
      </c>
      <c r="FG32">
        <v>0.83699999999999997</v>
      </c>
      <c r="FH32">
        <v>0.83699999999999997</v>
      </c>
      <c r="FI32">
        <v>0.81599999999999995</v>
      </c>
      <c r="FJ32">
        <v>0.80600000000000005</v>
      </c>
      <c r="FK32">
        <v>0.84099999999999997</v>
      </c>
      <c r="FL32">
        <v>0.91200000000000003</v>
      </c>
      <c r="FM32">
        <v>0.89200000000000002</v>
      </c>
      <c r="FN32">
        <v>0.92</v>
      </c>
      <c r="FO32">
        <v>0.91300000000000003</v>
      </c>
      <c r="FP32">
        <v>0.96099999999999997</v>
      </c>
      <c r="FQ32">
        <v>0.95499999999999996</v>
      </c>
      <c r="FR32">
        <v>0.99399999999999999</v>
      </c>
      <c r="FS32">
        <v>0.93700000000000006</v>
      </c>
      <c r="FT32">
        <v>0.93899999999999995</v>
      </c>
      <c r="FU32">
        <v>0.94699999999999995</v>
      </c>
      <c r="FV32">
        <v>0.94199999999999995</v>
      </c>
      <c r="FW32">
        <v>0.92300000000000004</v>
      </c>
      <c r="FX32">
        <v>0.94299999999999995</v>
      </c>
      <c r="FY32">
        <v>0.94199999999999995</v>
      </c>
      <c r="FZ32">
        <v>0.95099999999999996</v>
      </c>
      <c r="GA32">
        <v>0.94199999999999995</v>
      </c>
      <c r="GB32">
        <v>0.91</v>
      </c>
      <c r="GC32">
        <v>0.93300000000000005</v>
      </c>
      <c r="GD32">
        <v>0.92300000000000004</v>
      </c>
      <c r="GE32">
        <v>0.93799999999999994</v>
      </c>
      <c r="GF32">
        <v>0.97099999999999997</v>
      </c>
      <c r="GG32">
        <v>0.95799999999999996</v>
      </c>
      <c r="GH32">
        <v>0.97099999999999997</v>
      </c>
      <c r="GI32">
        <v>0.95699999999999996</v>
      </c>
      <c r="GJ32">
        <v>0.96899999999999997</v>
      </c>
      <c r="GK32">
        <v>0.95499999999999996</v>
      </c>
      <c r="GL32">
        <v>0.96899999999999997</v>
      </c>
      <c r="GM32">
        <v>0.96899999999999997</v>
      </c>
      <c r="GN32">
        <v>0.92800000000000005</v>
      </c>
      <c r="GO32">
        <v>0.97199999999999998</v>
      </c>
      <c r="GP32">
        <v>1.01</v>
      </c>
      <c r="GQ32">
        <v>1.0169999999999999</v>
      </c>
      <c r="GR32">
        <v>1.038</v>
      </c>
      <c r="GS32">
        <v>1.0740000000000001</v>
      </c>
      <c r="GT32">
        <v>1.0920000000000001</v>
      </c>
      <c r="GU32">
        <v>1.08</v>
      </c>
      <c r="GV32">
        <v>1.05</v>
      </c>
      <c r="GW32">
        <v>1.054</v>
      </c>
      <c r="GX32">
        <v>1.0469999999999999</v>
      </c>
      <c r="GY32">
        <v>1.01</v>
      </c>
      <c r="GZ32">
        <v>0.95599999999999996</v>
      </c>
      <c r="HA32">
        <v>0.96899999999999997</v>
      </c>
      <c r="HB32">
        <v>0.94199999999999995</v>
      </c>
      <c r="HC32">
        <v>0.93200000000000005</v>
      </c>
      <c r="HD32">
        <v>0.91</v>
      </c>
      <c r="HE32">
        <v>0.93799999999999994</v>
      </c>
      <c r="HF32">
        <v>0.93899999999999995</v>
      </c>
      <c r="HG32">
        <v>0.92600000000000005</v>
      </c>
      <c r="HH32">
        <v>0.871</v>
      </c>
      <c r="HI32">
        <v>0.85099999999999998</v>
      </c>
      <c r="HJ32">
        <v>0.84399999999999997</v>
      </c>
      <c r="HK32">
        <v>0.83799999999999997</v>
      </c>
      <c r="HL32">
        <v>0.83299999999999996</v>
      </c>
      <c r="HM32">
        <v>0.82699999999999996</v>
      </c>
      <c r="HN32">
        <v>0.82799999999999996</v>
      </c>
      <c r="HO32">
        <v>0.85299999999999998</v>
      </c>
      <c r="HP32">
        <v>0.83899999999999997</v>
      </c>
      <c r="HQ32">
        <v>0.81899999999999995</v>
      </c>
      <c r="HR32">
        <v>0.85499999999999998</v>
      </c>
      <c r="HS32">
        <v>0.82599999999999996</v>
      </c>
      <c r="HT32">
        <v>0.82599999999999996</v>
      </c>
      <c r="HU32">
        <v>0.80700000000000005</v>
      </c>
      <c r="HV32">
        <v>0.78100000000000003</v>
      </c>
      <c r="HW32">
        <v>0.78900000000000003</v>
      </c>
      <c r="HX32">
        <v>0.8</v>
      </c>
      <c r="HY32">
        <v>0.78500000000000003</v>
      </c>
      <c r="HZ32">
        <v>0.78500000000000003</v>
      </c>
      <c r="IA32">
        <v>0.78500000000000003</v>
      </c>
      <c r="IB32">
        <v>0.81200000000000006</v>
      </c>
      <c r="IC32">
        <v>0.82</v>
      </c>
      <c r="ID32">
        <v>0.80300000000000005</v>
      </c>
      <c r="IE32">
        <v>0.76400000000000001</v>
      </c>
      <c r="IF32">
        <v>0.72199999999999998</v>
      </c>
      <c r="IG32">
        <v>0.75600000000000001</v>
      </c>
      <c r="IH32">
        <v>0.78</v>
      </c>
      <c r="II32">
        <v>0.81200000000000006</v>
      </c>
      <c r="IJ32">
        <v>0.81599999999999995</v>
      </c>
      <c r="IK32">
        <v>0.83699999999999997</v>
      </c>
      <c r="IL32">
        <v>0.80700000000000005</v>
      </c>
      <c r="IM32">
        <v>0.747</v>
      </c>
      <c r="IN32">
        <v>0.73899999999999999</v>
      </c>
      <c r="IO32">
        <v>0.746</v>
      </c>
      <c r="IP32">
        <v>0.71099999999999997</v>
      </c>
      <c r="IQ32">
        <v>0.72799999999999998</v>
      </c>
      <c r="IR32">
        <v>0.73699999999999999</v>
      </c>
      <c r="IS32">
        <v>0.76500000000000001</v>
      </c>
      <c r="IT32">
        <v>0.751</v>
      </c>
      <c r="IU32">
        <v>0.73599999999999999</v>
      </c>
      <c r="IV32">
        <v>0.748</v>
      </c>
      <c r="IW32">
        <v>0.66700000000000004</v>
      </c>
      <c r="IX32">
        <v>0.66500000000000004</v>
      </c>
      <c r="IY32">
        <v>0.73499999999999999</v>
      </c>
      <c r="IZ32">
        <v>0.8</v>
      </c>
      <c r="JA32">
        <v>0.754</v>
      </c>
      <c r="JB32">
        <v>0.73</v>
      </c>
      <c r="JC32">
        <v>0.69599999999999995</v>
      </c>
      <c r="JD32">
        <v>0.74199999999999999</v>
      </c>
      <c r="JE32">
        <v>0.70799999999999996</v>
      </c>
      <c r="JF32">
        <v>0.66300000000000003</v>
      </c>
      <c r="JG32">
        <v>0.67400000000000004</v>
      </c>
      <c r="JH32">
        <v>0.63800000000000001</v>
      </c>
      <c r="JI32">
        <v>0.59799999999999998</v>
      </c>
      <c r="JJ32">
        <v>0.54800000000000004</v>
      </c>
      <c r="JK32">
        <v>0.56100000000000005</v>
      </c>
      <c r="JL32">
        <v>0.54400000000000004</v>
      </c>
      <c r="JM32">
        <v>0.53900000000000003</v>
      </c>
      <c r="JN32">
        <v>0.52500000000000002</v>
      </c>
      <c r="JO32">
        <v>0.51600000000000001</v>
      </c>
      <c r="JP32">
        <v>0.52</v>
      </c>
      <c r="JQ32">
        <v>0.49099999999999999</v>
      </c>
      <c r="JR32">
        <v>0.46</v>
      </c>
      <c r="JS32">
        <v>0.45200000000000001</v>
      </c>
      <c r="JT32">
        <v>0.42799999999999999</v>
      </c>
      <c r="JU32">
        <v>0.41599999999999998</v>
      </c>
      <c r="JV32">
        <v>0.41399999999999998</v>
      </c>
      <c r="JW32">
        <v>0.39500000000000002</v>
      </c>
      <c r="JX32">
        <v>0.433</v>
      </c>
      <c r="JY32">
        <v>0.45100000000000001</v>
      </c>
      <c r="JZ32">
        <v>0.40899999999999997</v>
      </c>
      <c r="KA32">
        <v>0.40699999999999997</v>
      </c>
      <c r="KB32">
        <v>0.40899999999999997</v>
      </c>
      <c r="KC32">
        <v>0.38900000000000001</v>
      </c>
      <c r="KD32">
        <v>0.36899999999999999</v>
      </c>
      <c r="KE32">
        <v>0.38400000000000001</v>
      </c>
      <c r="KF32">
        <v>0.439</v>
      </c>
      <c r="KG32">
        <v>0.4</v>
      </c>
      <c r="KH32">
        <v>0.36799999999999999</v>
      </c>
      <c r="KI32">
        <v>0.36699999999999999</v>
      </c>
      <c r="KJ32">
        <v>0.374</v>
      </c>
      <c r="KK32">
        <v>0.36199999999999999</v>
      </c>
      <c r="KL32">
        <v>0.33800000000000002</v>
      </c>
      <c r="KM32">
        <v>0.36199999999999999</v>
      </c>
      <c r="KN32">
        <v>0.36199999999999999</v>
      </c>
      <c r="KO32">
        <v>0.36199999999999999</v>
      </c>
      <c r="KP32">
        <v>0.36199999999999999</v>
      </c>
      <c r="KQ32">
        <v>0.372</v>
      </c>
      <c r="KR32">
        <v>0.38400000000000001</v>
      </c>
      <c r="KS32">
        <v>0.38400000000000001</v>
      </c>
      <c r="KT32">
        <v>0.38400000000000001</v>
      </c>
      <c r="KU32">
        <v>0.34399999999999997</v>
      </c>
      <c r="KV32">
        <v>0.35699999999999998</v>
      </c>
      <c r="KW32">
        <v>0.36799999999999999</v>
      </c>
      <c r="KX32">
        <v>0.37</v>
      </c>
      <c r="KY32">
        <v>0.372</v>
      </c>
      <c r="KZ32">
        <v>0.33</v>
      </c>
      <c r="LA32">
        <v>0.32400000000000001</v>
      </c>
      <c r="LB32">
        <v>0.30599999999999999</v>
      </c>
      <c r="LC32">
        <v>0.34399999999999997</v>
      </c>
      <c r="LD32">
        <v>0.34399999999999997</v>
      </c>
      <c r="LE32">
        <v>0.33600000000000002</v>
      </c>
      <c r="LF32">
        <v>0.36199999999999999</v>
      </c>
      <c r="LG32">
        <v>0.38900000000000001</v>
      </c>
      <c r="LH32">
        <v>0.371</v>
      </c>
      <c r="LI32">
        <v>0.40699999999999997</v>
      </c>
      <c r="LJ32">
        <v>0.40100000000000002</v>
      </c>
      <c r="LK32">
        <v>0.36</v>
      </c>
      <c r="LL32">
        <v>0.33600000000000002</v>
      </c>
      <c r="LM32">
        <v>0.33500000000000002</v>
      </c>
      <c r="LN32">
        <v>0.35499999999999998</v>
      </c>
      <c r="LO32">
        <v>0.36299999999999999</v>
      </c>
      <c r="LP32">
        <v>0.35099999999999998</v>
      </c>
      <c r="LQ32">
        <v>0.32400000000000001</v>
      </c>
      <c r="LR32">
        <v>0.32600000000000001</v>
      </c>
      <c r="LS32">
        <v>0.34399999999999997</v>
      </c>
      <c r="LT32">
        <v>0.33400000000000002</v>
      </c>
      <c r="LU32">
        <v>0.36</v>
      </c>
      <c r="LV32">
        <v>0.371</v>
      </c>
      <c r="LW32">
        <v>0.39</v>
      </c>
      <c r="LX32">
        <v>0.42199999999999999</v>
      </c>
      <c r="LY32">
        <v>0.45900000000000002</v>
      </c>
      <c r="LZ32">
        <v>0.45300000000000001</v>
      </c>
      <c r="MA32">
        <v>0.34499999999999997</v>
      </c>
      <c r="MB32">
        <v>0.32700000000000001</v>
      </c>
      <c r="MC32">
        <v>0.32600000000000001</v>
      </c>
      <c r="MD32">
        <v>0.34499999999999997</v>
      </c>
      <c r="ME32">
        <v>0.34300000000000003</v>
      </c>
      <c r="MF32">
        <v>0.35099999999999998</v>
      </c>
      <c r="MG32">
        <v>0.33900000000000002</v>
      </c>
      <c r="MH32">
        <v>0.36099999999999999</v>
      </c>
      <c r="MI32">
        <v>0.36099999999999999</v>
      </c>
      <c r="MJ32">
        <v>0.38500000000000001</v>
      </c>
      <c r="MK32">
        <v>0.38400000000000001</v>
      </c>
      <c r="ML32">
        <v>0.39900000000000002</v>
      </c>
      <c r="MM32">
        <v>0.37</v>
      </c>
      <c r="MN32">
        <v>0.35499999999999998</v>
      </c>
      <c r="MO32">
        <v>0.34300000000000003</v>
      </c>
      <c r="MP32">
        <v>0.33500000000000002</v>
      </c>
      <c r="MQ32">
        <v>0.34</v>
      </c>
      <c r="MR32">
        <v>0.37</v>
      </c>
      <c r="MS32">
        <v>0.38800000000000001</v>
      </c>
      <c r="MT32">
        <v>0.40200000000000002</v>
      </c>
      <c r="MU32">
        <v>0.42299999999999999</v>
      </c>
      <c r="MV32">
        <v>0.42899999999999999</v>
      </c>
      <c r="MW32">
        <v>0.46</v>
      </c>
      <c r="MX32">
        <v>0.435</v>
      </c>
      <c r="MY32">
        <v>0.44</v>
      </c>
      <c r="MZ32">
        <v>0.42</v>
      </c>
      <c r="NA32">
        <v>0.42</v>
      </c>
      <c r="NB32">
        <v>0.434</v>
      </c>
      <c r="NC32">
        <v>0.40500000000000003</v>
      </c>
      <c r="ND32">
        <v>0.42499999999999999</v>
      </c>
      <c r="NE32">
        <v>0.42399999999999999</v>
      </c>
      <c r="NF32">
        <v>0.46200000000000002</v>
      </c>
      <c r="NG32">
        <v>0.44700000000000001</v>
      </c>
      <c r="NH32">
        <v>0.44600000000000001</v>
      </c>
      <c r="NI32">
        <v>0.41899999999999998</v>
      </c>
      <c r="NJ32">
        <v>0.47099999999999997</v>
      </c>
      <c r="NK32">
        <v>0.46500000000000002</v>
      </c>
      <c r="NL32">
        <v>0.47199999999999998</v>
      </c>
      <c r="NM32">
        <v>0.48899999999999999</v>
      </c>
      <c r="NN32">
        <v>0.498</v>
      </c>
      <c r="NO32">
        <v>0.50800000000000001</v>
      </c>
      <c r="NP32">
        <v>0.55400000000000005</v>
      </c>
      <c r="NQ32">
        <v>0.54</v>
      </c>
      <c r="NR32">
        <v>0.50700000000000001</v>
      </c>
      <c r="NS32">
        <v>0.54700000000000004</v>
      </c>
      <c r="NT32">
        <v>0.53400000000000003</v>
      </c>
      <c r="NU32">
        <v>0.50600000000000001</v>
      </c>
      <c r="NV32">
        <v>0.52300000000000002</v>
      </c>
      <c r="NW32">
        <v>0.59199999999999997</v>
      </c>
      <c r="NX32">
        <v>0.621</v>
      </c>
      <c r="NY32">
        <v>0.60599999999999998</v>
      </c>
      <c r="NZ32">
        <v>0.59399999999999997</v>
      </c>
      <c r="OA32">
        <v>0.56200000000000006</v>
      </c>
      <c r="OB32">
        <v>0.55400000000000005</v>
      </c>
      <c r="OC32">
        <v>0.48899999999999999</v>
      </c>
      <c r="OD32">
        <v>0.48099999999999998</v>
      </c>
      <c r="OE32">
        <v>0.47699999999999998</v>
      </c>
      <c r="OF32">
        <v>0.498</v>
      </c>
      <c r="OG32">
        <v>0.50800000000000001</v>
      </c>
      <c r="OH32">
        <v>0.51400000000000001</v>
      </c>
      <c r="OI32">
        <v>0.54300000000000004</v>
      </c>
      <c r="OJ32">
        <v>0.54700000000000004</v>
      </c>
      <c r="OK32">
        <v>0.5</v>
      </c>
      <c r="OL32">
        <v>0.47299999999999998</v>
      </c>
      <c r="OM32">
        <v>0.435</v>
      </c>
      <c r="ON32">
        <v>0.45300000000000001</v>
      </c>
      <c r="OO32">
        <v>0.44900000000000001</v>
      </c>
      <c r="OP32">
        <v>0.48</v>
      </c>
      <c r="OQ32">
        <v>0.44400000000000001</v>
      </c>
      <c r="OR32">
        <v>0.49399999999999999</v>
      </c>
      <c r="OS32">
        <v>0.50600000000000001</v>
      </c>
      <c r="OT32">
        <v>0.48199999999999998</v>
      </c>
      <c r="OU32">
        <v>0.52100000000000002</v>
      </c>
      <c r="OV32">
        <v>0.498</v>
      </c>
      <c r="OW32">
        <v>0.50800000000000001</v>
      </c>
      <c r="OX32">
        <v>0.55300000000000005</v>
      </c>
      <c r="OY32">
        <v>0.52300000000000002</v>
      </c>
      <c r="OZ32">
        <v>0.52800000000000002</v>
      </c>
      <c r="PA32">
        <v>0.55500000000000005</v>
      </c>
      <c r="PB32">
        <v>0.55000000000000004</v>
      </c>
      <c r="PC32">
        <v>0.58299999999999996</v>
      </c>
      <c r="PD32">
        <v>0.56499999999999995</v>
      </c>
      <c r="PE32">
        <v>0.56000000000000005</v>
      </c>
      <c r="PF32">
        <v>0.56100000000000005</v>
      </c>
      <c r="PG32">
        <v>0.60699999999999998</v>
      </c>
      <c r="PH32">
        <v>0.55500000000000005</v>
      </c>
      <c r="PI32">
        <v>0.56499999999999995</v>
      </c>
      <c r="PJ32">
        <v>0.58899999999999997</v>
      </c>
      <c r="PK32">
        <v>0.59799999999999998</v>
      </c>
      <c r="PL32">
        <v>0.61499999999999999</v>
      </c>
      <c r="PM32">
        <v>0.621</v>
      </c>
      <c r="PN32">
        <v>0.61699999999999999</v>
      </c>
      <c r="PO32">
        <v>0.66900000000000004</v>
      </c>
      <c r="PP32">
        <v>0.61499999999999999</v>
      </c>
      <c r="PQ32">
        <v>0.59199999999999997</v>
      </c>
      <c r="PR32">
        <v>0.58199999999999996</v>
      </c>
      <c r="PS32">
        <v>0.57399999999999995</v>
      </c>
      <c r="PT32">
        <v>0.60899999999999999</v>
      </c>
      <c r="PU32">
        <v>0.64500000000000002</v>
      </c>
      <c r="PV32">
        <v>0.59499999999999997</v>
      </c>
      <c r="PW32">
        <v>0.61199999999999999</v>
      </c>
      <c r="PX32">
        <v>0.629</v>
      </c>
      <c r="PY32">
        <v>0.68200000000000005</v>
      </c>
      <c r="PZ32">
        <v>0.68</v>
      </c>
      <c r="QA32">
        <v>0.69499999999999995</v>
      </c>
      <c r="QB32">
        <v>0.68600000000000005</v>
      </c>
      <c r="QC32">
        <v>0.70199999999999996</v>
      </c>
      <c r="QD32">
        <v>0.77400000000000002</v>
      </c>
      <c r="QE32">
        <v>0.78700000000000003</v>
      </c>
      <c r="QF32">
        <v>0.78300000000000003</v>
      </c>
      <c r="QG32">
        <v>0.83399999999999996</v>
      </c>
      <c r="QH32">
        <v>0.80300000000000005</v>
      </c>
      <c r="QI32">
        <v>0.78600000000000003</v>
      </c>
      <c r="QJ32">
        <v>0.73599999999999999</v>
      </c>
      <c r="QK32">
        <v>0.76700000000000002</v>
      </c>
      <c r="QL32">
        <v>0.68899999999999995</v>
      </c>
      <c r="QM32">
        <v>0.70899999999999996</v>
      </c>
      <c r="QN32">
        <v>0.748</v>
      </c>
      <c r="QO32">
        <v>0.76600000000000001</v>
      </c>
      <c r="QP32">
        <v>0.72099999999999997</v>
      </c>
      <c r="QQ32">
        <v>0.72099999999999997</v>
      </c>
      <c r="QR32">
        <v>0.69599999999999995</v>
      </c>
      <c r="QS32">
        <v>0.70099999999999996</v>
      </c>
      <c r="QT32">
        <v>0.72699999999999998</v>
      </c>
      <c r="QU32">
        <v>0.76200000000000001</v>
      </c>
      <c r="QV32">
        <v>0.72399999999999998</v>
      </c>
      <c r="QW32">
        <v>0.70299999999999996</v>
      </c>
      <c r="QX32">
        <v>0.69399999999999995</v>
      </c>
      <c r="QY32">
        <v>0.73599999999999999</v>
      </c>
      <c r="QZ32">
        <v>0.77500000000000002</v>
      </c>
      <c r="RA32">
        <v>0.745</v>
      </c>
      <c r="RB32">
        <v>0.752</v>
      </c>
      <c r="RC32">
        <v>0.78100000000000003</v>
      </c>
      <c r="RD32">
        <v>0.7</v>
      </c>
      <c r="RE32">
        <v>0.69699999999999995</v>
      </c>
      <c r="RF32">
        <v>0.61299999999999999</v>
      </c>
      <c r="RG32">
        <v>0.61299999999999999</v>
      </c>
      <c r="RH32">
        <v>0.66800000000000004</v>
      </c>
      <c r="RI32">
        <v>0.70299999999999996</v>
      </c>
      <c r="RJ32">
        <v>0.70199999999999996</v>
      </c>
      <c r="RK32">
        <v>0.70499999999999996</v>
      </c>
      <c r="RL32">
        <v>0.76500000000000001</v>
      </c>
      <c r="RM32">
        <v>0.83199999999999996</v>
      </c>
      <c r="RN32">
        <v>0.78400000000000003</v>
      </c>
      <c r="RO32">
        <v>0.78700000000000003</v>
      </c>
      <c r="RP32">
        <v>0.74</v>
      </c>
      <c r="RQ32">
        <v>0.73499999999999999</v>
      </c>
      <c r="RR32">
        <v>0.754</v>
      </c>
      <c r="RS32">
        <v>0.82</v>
      </c>
      <c r="RT32">
        <v>0.82099999999999995</v>
      </c>
      <c r="RU32">
        <v>0.82099999999999995</v>
      </c>
      <c r="RV32">
        <v>0.82099999999999995</v>
      </c>
      <c r="RW32">
        <v>0.88600000000000001</v>
      </c>
      <c r="RX32">
        <v>0.90500000000000003</v>
      </c>
      <c r="RY32">
        <v>0.81399999999999995</v>
      </c>
      <c r="RZ32">
        <v>0.80400000000000005</v>
      </c>
      <c r="SA32">
        <v>0.78600000000000003</v>
      </c>
      <c r="SB32">
        <v>0.78900000000000003</v>
      </c>
      <c r="SC32">
        <v>0.80500000000000005</v>
      </c>
      <c r="SD32">
        <v>0.76200000000000001</v>
      </c>
      <c r="SE32">
        <v>0.71</v>
      </c>
      <c r="SF32">
        <v>0.80500000000000005</v>
      </c>
      <c r="SG32">
        <v>0.93</v>
      </c>
      <c r="SH32">
        <v>0.84499999999999997</v>
      </c>
      <c r="SI32">
        <v>0.73199999999999998</v>
      </c>
      <c r="SJ32">
        <v>0.68100000000000005</v>
      </c>
      <c r="SK32">
        <v>0.79400000000000004</v>
      </c>
      <c r="SL32">
        <v>0.89800000000000002</v>
      </c>
      <c r="SM32">
        <v>0.78600000000000003</v>
      </c>
      <c r="SN32">
        <v>0.76200000000000001</v>
      </c>
      <c r="SO32">
        <v>0.65</v>
      </c>
      <c r="SP32">
        <v>0.504</v>
      </c>
      <c r="SQ32">
        <v>0.28799999999999998</v>
      </c>
      <c r="SR32">
        <v>0.33500000000000002</v>
      </c>
      <c r="SS32">
        <v>0.28100000000000003</v>
      </c>
      <c r="ST32">
        <v>0.376</v>
      </c>
      <c r="SU32">
        <v>0.41499999999999998</v>
      </c>
      <c r="SV32">
        <v>0.436</v>
      </c>
      <c r="SW32">
        <v>0.43</v>
      </c>
      <c r="SX32">
        <v>0.45400000000000001</v>
      </c>
      <c r="SY32">
        <v>0.47299999999999998</v>
      </c>
      <c r="SZ32">
        <v>0.53200000000000003</v>
      </c>
      <c r="TA32">
        <v>0.55500000000000005</v>
      </c>
      <c r="TB32">
        <v>0.52600000000000002</v>
      </c>
      <c r="TC32">
        <v>0.54800000000000004</v>
      </c>
      <c r="TD32">
        <v>0.57399999999999995</v>
      </c>
      <c r="TE32">
        <v>0.58599999999999997</v>
      </c>
      <c r="TF32">
        <v>0.64</v>
      </c>
      <c r="TG32">
        <v>0.66300000000000003</v>
      </c>
      <c r="TH32">
        <v>0.66800000000000004</v>
      </c>
      <c r="TI32">
        <v>0.67500000000000004</v>
      </c>
      <c r="TJ32">
        <v>0.68600000000000005</v>
      </c>
      <c r="TK32">
        <v>0.69099999999999995</v>
      </c>
      <c r="TL32">
        <v>0.69899999999999995</v>
      </c>
      <c r="TM32">
        <v>0.66900000000000004</v>
      </c>
      <c r="TN32">
        <v>0.70299999999999996</v>
      </c>
      <c r="TO32">
        <v>0.73099999999999998</v>
      </c>
      <c r="TP32">
        <v>0.73899999999999999</v>
      </c>
      <c r="TQ32">
        <v>0.70099999999999996</v>
      </c>
      <c r="TR32">
        <v>0.66100000000000003</v>
      </c>
      <c r="TS32">
        <v>0.65900000000000003</v>
      </c>
      <c r="TT32">
        <v>0.69099999999999995</v>
      </c>
      <c r="TU32">
        <v>0.71599999999999997</v>
      </c>
      <c r="TV32" t="s">
        <v>10</v>
      </c>
      <c r="TW32" t="s">
        <v>10</v>
      </c>
    </row>
    <row r="33" spans="3:543" x14ac:dyDescent="0.25">
      <c r="C33" s="12" t="s">
        <v>39</v>
      </c>
      <c r="E33" s="6" t="str">
        <f>_xll.BDP(C33,"ticker")&amp;" "&amp;_xll.BDP(C33,"coupon")&amp;" "&amp;TEXT(_xll.BDP(C33,"maturity"),"mm/dd/yy")</f>
        <v>FRTR 1.5 05/25/50</v>
      </c>
      <c r="F33" s="6" cm="1">
        <f t="array" ref="F33">_xll.BDP(C33,$F$16)</f>
        <v>0.91476100000000005</v>
      </c>
      <c r="G33" s="6" cm="1">
        <f t="array" ref="G33">_xll.BDP(C33,"YAS_BOND_PX","YAS_BOND_YLD",F33)</f>
        <v>114.53800920705275</v>
      </c>
      <c r="H33" s="6" cm="1">
        <f t="array" aca="1" ref="H33" ca="1">_xll.BDP(C33,"YAS_BOND_PX","YAS_BOND_YLD",F33+S33)</f>
        <v>111.082718981681</v>
      </c>
      <c r="I33" s="6" cm="1">
        <f t="array" aca="1" ref="I33" ca="1">_xll.BDP(C33,"YAS_BOND_PX","YAS_BOND_YLD",F33-S33)</f>
        <v>118.11864073973022</v>
      </c>
      <c r="J33" s="6">
        <f t="shared" ca="1" si="2"/>
        <v>111.05175838402307</v>
      </c>
      <c r="K33" s="6">
        <f t="shared" ca="1" si="3"/>
        <v>118.02426003008243</v>
      </c>
      <c r="L33" s="6">
        <f t="shared" ca="1" si="4"/>
        <v>6.2670653652858732E-2</v>
      </c>
      <c r="M33" s="16">
        <f t="shared" ca="1" si="5"/>
        <v>0.23530976604834722</v>
      </c>
      <c r="N33" s="10">
        <f t="shared" ca="1" si="6"/>
        <v>0.88351856523523209</v>
      </c>
      <c r="O33" s="14" cm="1">
        <f t="array" ref="O33">_xll.BDP(C33,$O$16)</f>
        <v>26.633256538949723</v>
      </c>
      <c r="P33" s="6"/>
      <c r="Q33" s="6">
        <f t="shared" si="7"/>
        <v>0</v>
      </c>
      <c r="R33" s="20" t="b">
        <f t="shared" ca="1" si="0"/>
        <v>1</v>
      </c>
      <c r="S33" s="21">
        <f t="shared" ca="1" si="1"/>
        <v>0.13089840583074092</v>
      </c>
      <c r="T33" s="8">
        <f>_xll.BDH(C33,$U$11,$U$12,$U$13,"sort=d","dir=h","dts=H","days=w","fill=p","cols=524;rows=1")</f>
        <v>0.91500000000000004</v>
      </c>
      <c r="U33">
        <v>0.91900000000000004</v>
      </c>
      <c r="V33">
        <v>0.89800000000000002</v>
      </c>
      <c r="W33">
        <v>0.86299999999999999</v>
      </c>
      <c r="X33">
        <v>0.879</v>
      </c>
      <c r="Y33">
        <v>0.90800000000000003</v>
      </c>
      <c r="Z33">
        <v>0.92800000000000005</v>
      </c>
      <c r="AA33">
        <v>0.91900000000000004</v>
      </c>
      <c r="AB33">
        <v>0.90700000000000003</v>
      </c>
      <c r="AC33">
        <v>0.89300000000000002</v>
      </c>
      <c r="AD33">
        <v>0.84699999999999998</v>
      </c>
      <c r="AE33">
        <v>0.88900000000000001</v>
      </c>
      <c r="AF33">
        <v>0.92</v>
      </c>
      <c r="AG33">
        <v>0.91100000000000003</v>
      </c>
      <c r="AH33">
        <v>0.91400000000000003</v>
      </c>
      <c r="AI33">
        <v>0.90300000000000002</v>
      </c>
      <c r="AJ33">
        <v>0.89</v>
      </c>
      <c r="AK33">
        <v>0.89500000000000002</v>
      </c>
      <c r="AL33">
        <v>0.90800000000000003</v>
      </c>
      <c r="AM33">
        <v>0.86399999999999999</v>
      </c>
      <c r="AN33">
        <v>0.86399999999999999</v>
      </c>
      <c r="AO33">
        <v>0.86</v>
      </c>
      <c r="AP33">
        <v>0.78700000000000003</v>
      </c>
      <c r="AQ33">
        <v>0.79300000000000004</v>
      </c>
      <c r="AR33">
        <v>0.79</v>
      </c>
      <c r="AS33">
        <v>0.79</v>
      </c>
      <c r="AT33">
        <v>0.73899999999999999</v>
      </c>
      <c r="AU33">
        <v>0.72799999999999998</v>
      </c>
      <c r="AV33">
        <v>0.63500000000000001</v>
      </c>
      <c r="AW33">
        <v>0.60899999999999999</v>
      </c>
      <c r="AX33">
        <v>0.63800000000000001</v>
      </c>
      <c r="AY33">
        <v>0.58899999999999997</v>
      </c>
      <c r="AZ33">
        <v>0.57899999999999996</v>
      </c>
      <c r="BA33">
        <v>0.56699999999999995</v>
      </c>
      <c r="BB33">
        <v>0.61</v>
      </c>
      <c r="BC33">
        <v>0.61399999999999999</v>
      </c>
      <c r="BD33">
        <v>0.65</v>
      </c>
      <c r="BE33">
        <v>0.58199999999999996</v>
      </c>
      <c r="BF33">
        <v>0.58699999999999997</v>
      </c>
      <c r="BG33">
        <v>0.58299999999999996</v>
      </c>
      <c r="BH33">
        <v>0.60799999999999998</v>
      </c>
      <c r="BI33">
        <v>0.628</v>
      </c>
      <c r="BJ33">
        <v>0.624</v>
      </c>
      <c r="BK33">
        <v>0.70299999999999996</v>
      </c>
      <c r="BL33">
        <v>0.71499999999999997</v>
      </c>
      <c r="BM33">
        <v>0.77700000000000002</v>
      </c>
      <c r="BN33">
        <v>0.81399999999999995</v>
      </c>
      <c r="BO33">
        <v>0.80500000000000005</v>
      </c>
      <c r="BP33">
        <v>0.72399999999999998</v>
      </c>
      <c r="BQ33">
        <v>0.66700000000000004</v>
      </c>
      <c r="BR33">
        <v>0.71</v>
      </c>
      <c r="BS33">
        <v>0.76</v>
      </c>
      <c r="BT33">
        <v>0.752</v>
      </c>
      <c r="BU33">
        <v>0.74399999999999999</v>
      </c>
      <c r="BV33">
        <v>0.71199999999999997</v>
      </c>
      <c r="BW33">
        <v>0.72599999999999998</v>
      </c>
      <c r="BX33">
        <v>0.71499999999999997</v>
      </c>
      <c r="BY33">
        <v>0.64800000000000002</v>
      </c>
      <c r="BZ33">
        <v>0.73</v>
      </c>
      <c r="CA33">
        <v>0.67500000000000004</v>
      </c>
      <c r="CB33">
        <v>0.754</v>
      </c>
      <c r="CC33">
        <v>0.753</v>
      </c>
      <c r="CD33">
        <v>0.77800000000000002</v>
      </c>
      <c r="CE33">
        <v>0.79400000000000004</v>
      </c>
      <c r="CF33">
        <v>0.78800000000000003</v>
      </c>
      <c r="CG33">
        <v>0.78300000000000003</v>
      </c>
      <c r="CH33">
        <v>0.76</v>
      </c>
      <c r="CI33">
        <v>0.84099999999999997</v>
      </c>
      <c r="CJ33">
        <v>0.84699999999999998</v>
      </c>
      <c r="CK33">
        <v>0.83199999999999996</v>
      </c>
      <c r="CL33">
        <v>0.84799999999999998</v>
      </c>
      <c r="CM33">
        <v>0.85599999999999998</v>
      </c>
      <c r="CN33">
        <v>0.86899999999999999</v>
      </c>
      <c r="CO33">
        <v>0.81499999999999995</v>
      </c>
      <c r="CP33">
        <v>0.84</v>
      </c>
      <c r="CQ33">
        <v>0.81399999999999995</v>
      </c>
      <c r="CR33">
        <v>0.875</v>
      </c>
      <c r="CS33">
        <v>0.94</v>
      </c>
      <c r="CT33">
        <v>0.92200000000000004</v>
      </c>
      <c r="CU33">
        <v>0.90500000000000003</v>
      </c>
      <c r="CV33">
        <v>0.88800000000000001</v>
      </c>
      <c r="CW33">
        <v>0.89500000000000002</v>
      </c>
      <c r="CX33">
        <v>0.88700000000000001</v>
      </c>
      <c r="CY33">
        <v>0.86699999999999999</v>
      </c>
      <c r="CZ33">
        <v>0.84699999999999998</v>
      </c>
      <c r="DA33">
        <v>0.871</v>
      </c>
      <c r="DB33">
        <v>0.84399999999999997</v>
      </c>
      <c r="DC33">
        <v>0.85199999999999998</v>
      </c>
      <c r="DD33">
        <v>0.83699999999999997</v>
      </c>
      <c r="DE33">
        <v>0.84</v>
      </c>
      <c r="DF33">
        <v>0.8</v>
      </c>
      <c r="DG33">
        <v>0.74299999999999999</v>
      </c>
      <c r="DH33">
        <v>0.753</v>
      </c>
      <c r="DI33">
        <v>0.755</v>
      </c>
      <c r="DJ33">
        <v>0.78300000000000003</v>
      </c>
      <c r="DK33">
        <v>0.76300000000000001</v>
      </c>
      <c r="DL33">
        <v>0.76200000000000001</v>
      </c>
      <c r="DM33">
        <v>0.72199999999999998</v>
      </c>
      <c r="DN33">
        <v>0.74</v>
      </c>
      <c r="DO33">
        <v>0.73199999999999998</v>
      </c>
      <c r="DP33">
        <v>0.70199999999999996</v>
      </c>
      <c r="DQ33">
        <v>0.754</v>
      </c>
      <c r="DR33">
        <v>0.76200000000000001</v>
      </c>
      <c r="DS33">
        <v>0.72099999999999997</v>
      </c>
      <c r="DT33">
        <v>0.73199999999999998</v>
      </c>
      <c r="DU33">
        <v>0.71399999999999997</v>
      </c>
      <c r="DV33">
        <v>0.71799999999999997</v>
      </c>
      <c r="DW33">
        <v>0.70499999999999996</v>
      </c>
      <c r="DX33">
        <v>0.64700000000000002</v>
      </c>
      <c r="DY33">
        <v>0.66600000000000004</v>
      </c>
      <c r="DZ33">
        <v>0.67400000000000004</v>
      </c>
      <c r="EA33">
        <v>0.65800000000000003</v>
      </c>
      <c r="EB33">
        <v>0.57899999999999996</v>
      </c>
      <c r="EC33">
        <v>0.57699999999999996</v>
      </c>
      <c r="ED33">
        <v>0.56000000000000005</v>
      </c>
      <c r="EE33">
        <v>0.56399999999999995</v>
      </c>
      <c r="EF33">
        <v>0.58199999999999996</v>
      </c>
      <c r="EG33">
        <v>0.59299999999999997</v>
      </c>
      <c r="EH33">
        <v>0.59299999999999997</v>
      </c>
      <c r="EI33">
        <v>0.58599999999999997</v>
      </c>
      <c r="EJ33">
        <v>0.59</v>
      </c>
      <c r="EK33">
        <v>0.59099999999999997</v>
      </c>
      <c r="EL33">
        <v>0.57699999999999996</v>
      </c>
      <c r="EM33">
        <v>0.59099999999999997</v>
      </c>
      <c r="EN33">
        <v>0.6</v>
      </c>
      <c r="EO33">
        <v>0.56799999999999995</v>
      </c>
      <c r="EP33">
        <v>0.58299999999999996</v>
      </c>
      <c r="EQ33">
        <v>0.59399999999999997</v>
      </c>
      <c r="ER33">
        <v>0.59599999999999997</v>
      </c>
      <c r="ES33">
        <v>0.63</v>
      </c>
      <c r="ET33">
        <v>0.64900000000000002</v>
      </c>
      <c r="EU33">
        <v>0.66300000000000003</v>
      </c>
      <c r="EV33">
        <v>0.64500000000000002</v>
      </c>
      <c r="EW33">
        <v>0.65300000000000002</v>
      </c>
      <c r="EX33">
        <v>0.64100000000000001</v>
      </c>
      <c r="EY33">
        <v>0.64700000000000002</v>
      </c>
      <c r="EZ33">
        <v>0.68300000000000005</v>
      </c>
      <c r="FA33">
        <v>0.65</v>
      </c>
      <c r="FB33">
        <v>0.66600000000000004</v>
      </c>
      <c r="FC33">
        <v>0.69899999999999995</v>
      </c>
      <c r="FD33">
        <v>0.71799999999999997</v>
      </c>
      <c r="FE33">
        <v>0.749</v>
      </c>
      <c r="FF33">
        <v>0.77700000000000002</v>
      </c>
      <c r="FG33">
        <v>0.78400000000000003</v>
      </c>
      <c r="FH33">
        <v>0.78400000000000003</v>
      </c>
      <c r="FI33">
        <v>0.76400000000000001</v>
      </c>
      <c r="FJ33">
        <v>0.753</v>
      </c>
      <c r="FK33">
        <v>0.78900000000000003</v>
      </c>
      <c r="FL33">
        <v>0.85899999999999999</v>
      </c>
      <c r="FM33">
        <v>0.83899999999999997</v>
      </c>
      <c r="FN33">
        <v>0.86699999999999999</v>
      </c>
      <c r="FO33">
        <v>0.86299999999999999</v>
      </c>
      <c r="FP33">
        <v>0.91</v>
      </c>
      <c r="FQ33">
        <v>0.90400000000000003</v>
      </c>
      <c r="FR33">
        <v>0.94299999999999995</v>
      </c>
      <c r="FS33">
        <v>0.88500000000000001</v>
      </c>
      <c r="FT33">
        <v>0.88700000000000001</v>
      </c>
      <c r="FU33">
        <v>0.89400000000000002</v>
      </c>
      <c r="FV33">
        <v>0.89</v>
      </c>
      <c r="FW33">
        <v>0.87</v>
      </c>
      <c r="FX33">
        <v>0.88800000000000001</v>
      </c>
      <c r="FY33">
        <v>0.88800000000000001</v>
      </c>
      <c r="FZ33">
        <v>0.89700000000000002</v>
      </c>
      <c r="GA33">
        <v>0.88900000000000001</v>
      </c>
      <c r="GB33">
        <v>0.85699999999999998</v>
      </c>
      <c r="GC33">
        <v>0.88</v>
      </c>
      <c r="GD33">
        <v>0.86899999999999999</v>
      </c>
      <c r="GE33">
        <v>0.88500000000000001</v>
      </c>
      <c r="GF33">
        <v>0.91700000000000004</v>
      </c>
      <c r="GG33">
        <v>0.90400000000000003</v>
      </c>
      <c r="GH33">
        <v>0.91900000000000004</v>
      </c>
      <c r="GI33">
        <v>0.90600000000000003</v>
      </c>
      <c r="GJ33">
        <v>0.91700000000000004</v>
      </c>
      <c r="GK33">
        <v>0.90300000000000002</v>
      </c>
      <c r="GL33">
        <v>0.91700000000000004</v>
      </c>
      <c r="GM33">
        <v>0.91600000000000004</v>
      </c>
      <c r="GN33">
        <v>0.875</v>
      </c>
      <c r="GO33">
        <v>0.91800000000000004</v>
      </c>
      <c r="GP33">
        <v>0.95599999999999996</v>
      </c>
      <c r="GQ33">
        <v>0.96299999999999997</v>
      </c>
      <c r="GR33">
        <v>0.98399999999999999</v>
      </c>
      <c r="GS33">
        <v>1.02</v>
      </c>
      <c r="GT33">
        <v>1.0369999999999999</v>
      </c>
      <c r="GU33">
        <v>1.0249999999999999</v>
      </c>
      <c r="GV33">
        <v>0.996</v>
      </c>
      <c r="GW33">
        <v>0.999</v>
      </c>
      <c r="GX33">
        <v>0.995</v>
      </c>
      <c r="GY33">
        <v>0.95499999999999996</v>
      </c>
      <c r="GZ33">
        <v>0.90300000000000002</v>
      </c>
      <c r="HA33">
        <v>0.91500000000000004</v>
      </c>
      <c r="HB33">
        <v>0.88800000000000001</v>
      </c>
      <c r="HC33">
        <v>0.877</v>
      </c>
      <c r="HD33">
        <v>0.85499999999999998</v>
      </c>
      <c r="HE33">
        <v>0.88200000000000001</v>
      </c>
      <c r="HF33">
        <v>0.88500000000000001</v>
      </c>
      <c r="HG33">
        <v>0.876</v>
      </c>
      <c r="HH33">
        <v>0.82099999999999995</v>
      </c>
      <c r="HI33">
        <v>0.80100000000000005</v>
      </c>
      <c r="HJ33">
        <v>0.79400000000000004</v>
      </c>
      <c r="HK33">
        <v>0.78900000000000003</v>
      </c>
      <c r="HL33">
        <v>0.78300000000000003</v>
      </c>
      <c r="HM33">
        <v>0.77700000000000002</v>
      </c>
      <c r="HN33">
        <v>0.77800000000000002</v>
      </c>
      <c r="HO33">
        <v>0.80400000000000005</v>
      </c>
      <c r="HP33">
        <v>0.79</v>
      </c>
      <c r="HQ33">
        <v>0.76900000000000002</v>
      </c>
      <c r="HR33">
        <v>0.80500000000000005</v>
      </c>
      <c r="HS33">
        <v>0.77600000000000002</v>
      </c>
      <c r="HT33">
        <v>0.77700000000000002</v>
      </c>
      <c r="HU33">
        <v>0.75800000000000001</v>
      </c>
      <c r="HV33">
        <v>0.73099999999999998</v>
      </c>
      <c r="HW33">
        <v>0.74</v>
      </c>
      <c r="HX33">
        <v>0.75</v>
      </c>
      <c r="HY33">
        <v>0.73499999999999999</v>
      </c>
      <c r="HZ33">
        <v>0.73499999999999999</v>
      </c>
      <c r="IA33">
        <v>0.73499999999999999</v>
      </c>
      <c r="IB33">
        <v>0.76200000000000001</v>
      </c>
      <c r="IC33">
        <v>0.76900000000000002</v>
      </c>
      <c r="ID33">
        <v>0.752</v>
      </c>
      <c r="IE33">
        <v>0.71399999999999997</v>
      </c>
      <c r="IF33">
        <v>0.67200000000000004</v>
      </c>
      <c r="IG33">
        <v>0.70499999999999996</v>
      </c>
      <c r="IH33">
        <v>0.72899999999999998</v>
      </c>
      <c r="II33">
        <v>0.76200000000000001</v>
      </c>
      <c r="IJ33">
        <v>0.76600000000000001</v>
      </c>
      <c r="IK33">
        <v>0.78600000000000003</v>
      </c>
      <c r="IL33">
        <v>0.75700000000000001</v>
      </c>
      <c r="IM33">
        <v>0.69499999999999995</v>
      </c>
      <c r="IN33">
        <v>0.68899999999999995</v>
      </c>
      <c r="IO33">
        <v>0.69499999999999995</v>
      </c>
      <c r="IP33">
        <v>0.66</v>
      </c>
      <c r="IQ33">
        <v>0.67700000000000005</v>
      </c>
      <c r="IR33">
        <v>0.68600000000000005</v>
      </c>
      <c r="IS33">
        <v>0.71399999999999997</v>
      </c>
      <c r="IT33">
        <v>0.7</v>
      </c>
      <c r="IU33">
        <v>0.68500000000000005</v>
      </c>
      <c r="IV33">
        <v>0.69599999999999995</v>
      </c>
      <c r="IW33">
        <v>0.61499999999999999</v>
      </c>
      <c r="IX33">
        <v>0.61399999999999999</v>
      </c>
      <c r="IY33">
        <v>0.68300000000000005</v>
      </c>
      <c r="IZ33">
        <v>0.748</v>
      </c>
      <c r="JA33">
        <v>0.70199999999999996</v>
      </c>
      <c r="JB33">
        <v>0.67900000000000005</v>
      </c>
      <c r="JC33">
        <v>0.64400000000000002</v>
      </c>
      <c r="JD33">
        <v>0.68899999999999995</v>
      </c>
      <c r="JE33">
        <v>0.65700000000000003</v>
      </c>
      <c r="JF33">
        <v>0.61199999999999999</v>
      </c>
      <c r="JG33">
        <v>0.624</v>
      </c>
      <c r="JH33">
        <v>0.58599999999999997</v>
      </c>
      <c r="JI33">
        <v>0.54400000000000004</v>
      </c>
      <c r="JJ33">
        <v>0.497</v>
      </c>
      <c r="JK33">
        <v>0.51200000000000001</v>
      </c>
      <c r="JL33">
        <v>0.49399999999999999</v>
      </c>
      <c r="JM33">
        <v>0.49</v>
      </c>
      <c r="JN33">
        <v>0.47499999999999998</v>
      </c>
      <c r="JO33">
        <v>0.46700000000000003</v>
      </c>
      <c r="JP33">
        <v>0.47</v>
      </c>
      <c r="JQ33">
        <v>0.44</v>
      </c>
      <c r="JR33">
        <v>0.40899999999999997</v>
      </c>
      <c r="JS33">
        <v>0.40100000000000002</v>
      </c>
      <c r="JT33">
        <v>0.378</v>
      </c>
      <c r="JU33">
        <v>0.36599999999999999</v>
      </c>
      <c r="JV33">
        <v>0.36499999999999999</v>
      </c>
      <c r="JW33">
        <v>0.34399999999999997</v>
      </c>
      <c r="JX33">
        <v>0.38400000000000001</v>
      </c>
      <c r="JY33">
        <v>0.4</v>
      </c>
      <c r="JZ33">
        <v>0.35799999999999998</v>
      </c>
      <c r="KA33">
        <v>0.35699999999999998</v>
      </c>
      <c r="KB33">
        <v>0.35899999999999999</v>
      </c>
      <c r="KC33">
        <v>0.33900000000000002</v>
      </c>
      <c r="KD33">
        <v>0.31900000000000001</v>
      </c>
      <c r="KE33">
        <v>0.33400000000000002</v>
      </c>
      <c r="KF33">
        <v>0.38900000000000001</v>
      </c>
      <c r="KG33">
        <v>0.35099999999999998</v>
      </c>
      <c r="KH33">
        <v>0.31900000000000001</v>
      </c>
      <c r="KI33">
        <v>0.318</v>
      </c>
      <c r="KJ33">
        <v>0.32100000000000001</v>
      </c>
      <c r="KK33">
        <v>0.309</v>
      </c>
      <c r="KL33">
        <v>0.28499999999999998</v>
      </c>
      <c r="KM33">
        <v>0.311</v>
      </c>
      <c r="KN33">
        <v>0.311</v>
      </c>
      <c r="KO33">
        <v>0.312</v>
      </c>
      <c r="KP33">
        <v>0.311</v>
      </c>
      <c r="KQ33">
        <v>0.32200000000000001</v>
      </c>
      <c r="KR33">
        <v>0.33400000000000002</v>
      </c>
      <c r="KS33">
        <v>0.33400000000000002</v>
      </c>
      <c r="KT33">
        <v>0.33400000000000002</v>
      </c>
      <c r="KU33">
        <v>0.29299999999999998</v>
      </c>
      <c r="KV33">
        <v>0.307</v>
      </c>
      <c r="KW33">
        <v>0.318</v>
      </c>
      <c r="KX33">
        <v>0.32</v>
      </c>
      <c r="KY33">
        <v>0.32200000000000001</v>
      </c>
      <c r="KZ33">
        <v>0.28000000000000003</v>
      </c>
      <c r="LA33">
        <v>0.27400000000000002</v>
      </c>
      <c r="LB33">
        <v>0.25700000000000001</v>
      </c>
      <c r="LC33">
        <v>0.29499999999999998</v>
      </c>
      <c r="LD33">
        <v>0.29499999999999998</v>
      </c>
      <c r="LE33">
        <v>0.28799999999999998</v>
      </c>
      <c r="LF33">
        <v>0.314</v>
      </c>
      <c r="LG33">
        <v>0.34100000000000003</v>
      </c>
      <c r="LH33">
        <v>0.32200000000000001</v>
      </c>
      <c r="LI33">
        <v>0.35799999999999998</v>
      </c>
      <c r="LJ33">
        <v>0.34899999999999998</v>
      </c>
      <c r="LK33">
        <v>0.309</v>
      </c>
      <c r="LL33">
        <v>0.28599999999999998</v>
      </c>
      <c r="LM33">
        <v>0.28599999999999998</v>
      </c>
      <c r="LN33">
        <v>0.30499999999999999</v>
      </c>
      <c r="LO33">
        <v>0.313</v>
      </c>
      <c r="LP33">
        <v>0.30099999999999999</v>
      </c>
      <c r="LQ33">
        <v>0.27600000000000002</v>
      </c>
      <c r="LR33">
        <v>0.27800000000000002</v>
      </c>
      <c r="LS33">
        <v>0.29799999999999999</v>
      </c>
      <c r="LT33">
        <v>0.28699999999999998</v>
      </c>
      <c r="LU33">
        <v>0.314</v>
      </c>
      <c r="LV33">
        <v>0.32300000000000001</v>
      </c>
      <c r="LW33">
        <v>0.34300000000000003</v>
      </c>
      <c r="LX33">
        <v>0.375</v>
      </c>
      <c r="LY33">
        <v>0.41199999999999998</v>
      </c>
      <c r="LZ33">
        <v>0.40400000000000003</v>
      </c>
      <c r="MA33">
        <v>0.29399999999999998</v>
      </c>
      <c r="MB33">
        <v>0.27700000000000002</v>
      </c>
      <c r="MC33">
        <v>0.27400000000000002</v>
      </c>
      <c r="MD33">
        <v>0.29199999999999998</v>
      </c>
      <c r="ME33">
        <v>0.28999999999999998</v>
      </c>
      <c r="MF33">
        <v>0.29899999999999999</v>
      </c>
      <c r="MG33">
        <v>0.28699999999999998</v>
      </c>
      <c r="MH33">
        <v>0.309</v>
      </c>
      <c r="MI33">
        <v>0.31</v>
      </c>
      <c r="MJ33">
        <v>0.33500000000000002</v>
      </c>
      <c r="MK33">
        <v>0.33400000000000002</v>
      </c>
      <c r="ML33">
        <v>0.34899999999999998</v>
      </c>
      <c r="MM33">
        <v>0.32</v>
      </c>
      <c r="MN33">
        <v>0.30499999999999999</v>
      </c>
      <c r="MO33">
        <v>0.29399999999999998</v>
      </c>
      <c r="MP33">
        <v>0.28299999999999997</v>
      </c>
      <c r="MQ33">
        <v>0.28899999999999998</v>
      </c>
      <c r="MR33">
        <v>0.32</v>
      </c>
      <c r="MS33">
        <v>0.33800000000000002</v>
      </c>
      <c r="MT33">
        <v>0.35099999999999998</v>
      </c>
      <c r="MU33">
        <v>0.373</v>
      </c>
      <c r="MV33">
        <v>0.378</v>
      </c>
      <c r="MW33">
        <v>0.40899999999999997</v>
      </c>
      <c r="MX33">
        <v>0.38500000000000001</v>
      </c>
      <c r="MY33">
        <v>0.38900000000000001</v>
      </c>
      <c r="MZ33">
        <v>0.37</v>
      </c>
      <c r="NA33">
        <v>0.371</v>
      </c>
      <c r="NB33">
        <v>0.38400000000000001</v>
      </c>
      <c r="NC33">
        <v>0.35399999999999998</v>
      </c>
      <c r="ND33">
        <v>0.374</v>
      </c>
      <c r="NE33">
        <v>0.372</v>
      </c>
      <c r="NF33">
        <v>0.41099999999999998</v>
      </c>
      <c r="NG33">
        <v>0.39700000000000002</v>
      </c>
      <c r="NH33">
        <v>0.39700000000000002</v>
      </c>
      <c r="NI33">
        <v>0.37</v>
      </c>
      <c r="NJ33">
        <v>0.42099999999999999</v>
      </c>
      <c r="NK33">
        <v>0.41499999999999998</v>
      </c>
      <c r="NL33">
        <v>0.42299999999999999</v>
      </c>
      <c r="NM33">
        <v>0.44</v>
      </c>
      <c r="NN33">
        <v>0.44800000000000001</v>
      </c>
      <c r="NO33">
        <v>0.45800000000000002</v>
      </c>
      <c r="NP33">
        <v>0.503</v>
      </c>
      <c r="NQ33">
        <v>0.49</v>
      </c>
      <c r="NR33">
        <v>0.45700000000000002</v>
      </c>
      <c r="NS33">
        <v>0.497</v>
      </c>
      <c r="NT33">
        <v>0.48399999999999999</v>
      </c>
      <c r="NU33">
        <v>0.45600000000000002</v>
      </c>
      <c r="NV33">
        <v>0.47299999999999998</v>
      </c>
      <c r="NW33">
        <v>0.54100000000000004</v>
      </c>
      <c r="NX33">
        <v>0.56999999999999995</v>
      </c>
      <c r="NY33">
        <v>0.55600000000000005</v>
      </c>
      <c r="NZ33">
        <v>0.54500000000000004</v>
      </c>
      <c r="OA33">
        <v>0.51500000000000001</v>
      </c>
      <c r="OB33">
        <v>0.50700000000000001</v>
      </c>
      <c r="OC33">
        <v>0.443</v>
      </c>
      <c r="OD33">
        <v>0.436</v>
      </c>
      <c r="OE33">
        <v>0.432</v>
      </c>
      <c r="OF33">
        <v>0.45400000000000001</v>
      </c>
      <c r="OG33">
        <v>0.46400000000000002</v>
      </c>
      <c r="OH33">
        <v>0.47099999999999997</v>
      </c>
      <c r="OI33">
        <v>0.499</v>
      </c>
      <c r="OJ33">
        <v>0.503</v>
      </c>
      <c r="OK33">
        <v>0.45600000000000002</v>
      </c>
      <c r="OL33">
        <v>0.42799999999999999</v>
      </c>
      <c r="OM33">
        <v>0.38700000000000001</v>
      </c>
      <c r="ON33">
        <v>0.40600000000000003</v>
      </c>
      <c r="OO33">
        <v>0.40100000000000002</v>
      </c>
      <c r="OP33">
        <v>0.432</v>
      </c>
      <c r="OQ33">
        <v>0.39700000000000002</v>
      </c>
      <c r="OR33">
        <v>0.44400000000000001</v>
      </c>
      <c r="OS33">
        <v>0.45600000000000002</v>
      </c>
      <c r="OT33">
        <v>0.43</v>
      </c>
      <c r="OU33">
        <v>0.47</v>
      </c>
      <c r="OV33">
        <v>0.44700000000000001</v>
      </c>
      <c r="OW33">
        <v>0.45600000000000002</v>
      </c>
      <c r="OX33">
        <v>0.502</v>
      </c>
      <c r="OY33">
        <v>0.47199999999999998</v>
      </c>
      <c r="OZ33">
        <v>0.47799999999999998</v>
      </c>
      <c r="PA33">
        <v>0.505</v>
      </c>
      <c r="PB33">
        <v>0.5</v>
      </c>
      <c r="PC33">
        <v>0.53300000000000003</v>
      </c>
      <c r="PD33">
        <v>0.51400000000000001</v>
      </c>
      <c r="PE33">
        <v>0.51200000000000001</v>
      </c>
      <c r="PF33">
        <v>0.51200000000000001</v>
      </c>
      <c r="PG33">
        <v>0.55900000000000005</v>
      </c>
      <c r="PH33">
        <v>0.50800000000000001</v>
      </c>
      <c r="PI33">
        <v>0.51700000000000002</v>
      </c>
      <c r="PJ33">
        <v>0.54100000000000004</v>
      </c>
      <c r="PK33">
        <v>0.55300000000000005</v>
      </c>
      <c r="PL33">
        <v>0.56999999999999995</v>
      </c>
      <c r="PM33">
        <v>0.57799999999999996</v>
      </c>
      <c r="PN33">
        <v>0.57399999999999995</v>
      </c>
      <c r="PO33">
        <v>0.627</v>
      </c>
      <c r="PP33">
        <v>0.57199999999999995</v>
      </c>
      <c r="PQ33">
        <v>0.54900000000000004</v>
      </c>
      <c r="PR33">
        <v>0.54100000000000004</v>
      </c>
      <c r="PS33">
        <v>0.53500000000000003</v>
      </c>
      <c r="PT33">
        <v>0.56899999999999995</v>
      </c>
      <c r="PU33">
        <v>0.60499999999999998</v>
      </c>
      <c r="PV33">
        <v>0.55600000000000005</v>
      </c>
      <c r="PW33">
        <v>0.57299999999999995</v>
      </c>
      <c r="PX33">
        <v>0.59199999999999997</v>
      </c>
      <c r="PY33">
        <v>0.64400000000000002</v>
      </c>
      <c r="PZ33">
        <v>0.64300000000000002</v>
      </c>
      <c r="QA33">
        <v>0.65700000000000003</v>
      </c>
      <c r="QB33">
        <v>0.64900000000000002</v>
      </c>
      <c r="QC33">
        <v>0.66800000000000004</v>
      </c>
      <c r="QD33">
        <v>0.74</v>
      </c>
      <c r="QE33">
        <v>0.752</v>
      </c>
      <c r="QF33">
        <v>0.748</v>
      </c>
      <c r="QG33">
        <v>0.79900000000000004</v>
      </c>
      <c r="QH33">
        <v>0.76700000000000002</v>
      </c>
      <c r="QI33">
        <v>0.752</v>
      </c>
      <c r="QJ33">
        <v>0.70299999999999996</v>
      </c>
      <c r="QK33">
        <v>0.73599999999999999</v>
      </c>
      <c r="QL33">
        <v>0.66</v>
      </c>
      <c r="QM33">
        <v>0.68100000000000005</v>
      </c>
      <c r="QN33">
        <v>0.72099999999999997</v>
      </c>
      <c r="QO33">
        <v>0.73899999999999999</v>
      </c>
      <c r="QP33">
        <v>0.69499999999999995</v>
      </c>
      <c r="QQ33">
        <v>0.69499999999999995</v>
      </c>
      <c r="QR33">
        <v>0.66900000000000004</v>
      </c>
      <c r="QS33">
        <v>0.67300000000000004</v>
      </c>
      <c r="QT33">
        <v>0.69799999999999995</v>
      </c>
      <c r="QU33">
        <v>0.73399999999999999</v>
      </c>
      <c r="QV33">
        <v>0.69599999999999995</v>
      </c>
      <c r="QW33">
        <v>0.67400000000000004</v>
      </c>
      <c r="QX33">
        <v>0.66600000000000004</v>
      </c>
      <c r="QY33">
        <v>0.70499999999999996</v>
      </c>
      <c r="QZ33">
        <v>0.74299999999999999</v>
      </c>
      <c r="RA33">
        <v>0.71399999999999997</v>
      </c>
      <c r="RB33">
        <v>0.71899999999999997</v>
      </c>
      <c r="RC33">
        <v>0.747</v>
      </c>
      <c r="RD33">
        <v>0.66700000000000004</v>
      </c>
      <c r="RE33">
        <v>0.66400000000000003</v>
      </c>
      <c r="RF33">
        <v>0.58099999999999996</v>
      </c>
      <c r="RG33">
        <v>0.58099999999999996</v>
      </c>
      <c r="RH33">
        <v>0.63700000000000001</v>
      </c>
      <c r="RI33">
        <v>0.67100000000000004</v>
      </c>
      <c r="RJ33">
        <v>0.67</v>
      </c>
      <c r="RK33">
        <v>0.67300000000000004</v>
      </c>
      <c r="RL33">
        <v>0.73299999999999998</v>
      </c>
      <c r="RM33">
        <v>0.80100000000000005</v>
      </c>
      <c r="RN33">
        <v>0.751</v>
      </c>
      <c r="RO33">
        <v>0.754</v>
      </c>
      <c r="RP33">
        <v>0.70599999999999996</v>
      </c>
      <c r="RQ33">
        <v>0.70099999999999996</v>
      </c>
      <c r="RR33">
        <v>0.72199999999999998</v>
      </c>
      <c r="RS33">
        <v>0.78600000000000003</v>
      </c>
      <c r="RT33">
        <v>0.78900000000000003</v>
      </c>
      <c r="RU33">
        <v>0.78900000000000003</v>
      </c>
      <c r="RV33">
        <v>0.78900000000000003</v>
      </c>
      <c r="RW33">
        <v>0.85399999999999998</v>
      </c>
      <c r="RX33">
        <v>0.872</v>
      </c>
      <c r="RY33">
        <v>0.78200000000000003</v>
      </c>
      <c r="RZ33">
        <v>0.77300000000000002</v>
      </c>
      <c r="SA33">
        <v>0.755</v>
      </c>
      <c r="SB33">
        <v>0.754</v>
      </c>
      <c r="SC33">
        <v>0.77200000000000002</v>
      </c>
      <c r="SD33">
        <v>0.72799999999999998</v>
      </c>
      <c r="SE33">
        <v>0.67900000000000005</v>
      </c>
      <c r="SF33">
        <v>0.77200000000000002</v>
      </c>
      <c r="SG33">
        <v>0.89900000000000002</v>
      </c>
      <c r="SH33">
        <v>0.81200000000000006</v>
      </c>
      <c r="SI33">
        <v>0.69899999999999995</v>
      </c>
      <c r="SJ33">
        <v>0.64900000000000002</v>
      </c>
      <c r="SK33">
        <v>0.76200000000000001</v>
      </c>
      <c r="SL33">
        <v>0.86499999999999999</v>
      </c>
      <c r="SM33">
        <v>0.751</v>
      </c>
      <c r="SN33">
        <v>0.72699999999999998</v>
      </c>
      <c r="SO33">
        <v>0.61099999999999999</v>
      </c>
      <c r="SP33">
        <v>0.46500000000000002</v>
      </c>
      <c r="SQ33">
        <v>0.246</v>
      </c>
      <c r="SR33">
        <v>0.29099999999999998</v>
      </c>
      <c r="SS33">
        <v>0.23499999999999999</v>
      </c>
      <c r="ST33">
        <v>0.33100000000000002</v>
      </c>
      <c r="SU33">
        <v>0.36899999999999999</v>
      </c>
      <c r="SV33">
        <v>0.39</v>
      </c>
      <c r="SW33">
        <v>0.38300000000000001</v>
      </c>
      <c r="SX33">
        <v>0.40600000000000003</v>
      </c>
      <c r="SY33">
        <v>0.42599999999999999</v>
      </c>
      <c r="SZ33">
        <v>0.48499999999999999</v>
      </c>
      <c r="TA33">
        <v>0.50800000000000001</v>
      </c>
      <c r="TB33">
        <v>0.47799999999999998</v>
      </c>
      <c r="TC33">
        <v>0.5</v>
      </c>
      <c r="TD33">
        <v>0.52600000000000002</v>
      </c>
      <c r="TE33">
        <v>0.53900000000000003</v>
      </c>
      <c r="TF33">
        <v>0.59299999999999997</v>
      </c>
      <c r="TG33">
        <v>0.61599999999999999</v>
      </c>
      <c r="TH33">
        <v>0.622</v>
      </c>
      <c r="TI33">
        <v>0.626</v>
      </c>
      <c r="TJ33">
        <v>0.64</v>
      </c>
      <c r="TK33">
        <v>0.64400000000000002</v>
      </c>
      <c r="TL33">
        <v>0.65100000000000002</v>
      </c>
      <c r="TM33">
        <v>0.621</v>
      </c>
      <c r="TN33">
        <v>0.65500000000000003</v>
      </c>
      <c r="TO33">
        <v>0.68100000000000005</v>
      </c>
      <c r="TP33">
        <v>0.69</v>
      </c>
      <c r="TQ33">
        <v>0.65100000000000002</v>
      </c>
      <c r="TR33">
        <v>0.61</v>
      </c>
      <c r="TS33">
        <v>0.60899999999999999</v>
      </c>
      <c r="TT33">
        <v>0.63900000000000001</v>
      </c>
      <c r="TU33">
        <v>0.66300000000000003</v>
      </c>
      <c r="TV33">
        <v>0.70699999999999996</v>
      </c>
      <c r="TW33">
        <v>0.67900000000000005</v>
      </c>
    </row>
    <row r="34" spans="3:543" x14ac:dyDescent="0.25">
      <c r="C34" s="12" t="s">
        <v>40</v>
      </c>
      <c r="E34" s="6" t="str">
        <f>_xll.BDP(C34,"ticker")&amp;" "&amp;_xll.BDP(C34,"coupon")&amp;" "&amp;TEXT(_xll.BDP(C34,"maturity"),"mm/dd/yy")</f>
        <v>FRTR 2 05/25/48</v>
      </c>
      <c r="F34" s="6" cm="1">
        <f t="array" ref="F34">_xll.BDP(C34,$F$16)</f>
        <v>0.85576099999999999</v>
      </c>
      <c r="G34" s="6" cm="1">
        <f t="array" ref="G34">_xll.BDP(C34,"YAS_BOND_PX","YAS_BOND_YLD",F34)</f>
        <v>126.85448953976775</v>
      </c>
      <c r="H34" s="6" cm="1">
        <f t="array" aca="1" ref="H34" ca="1">_xll.BDP(C34,"YAS_BOND_PX","YAS_BOND_YLD",F34+S34)</f>
        <v>123.42310030810931</v>
      </c>
      <c r="I34" s="6" cm="1">
        <f t="array" aca="1" ref="I34" ca="1">_xll.BDP(C34,"YAS_BOND_PX","YAS_BOND_YLD",F34-S34)</f>
        <v>130.39903859198384</v>
      </c>
      <c r="J34" s="6">
        <f t="shared" ca="1" si="2"/>
        <v>123.36717405222214</v>
      </c>
      <c r="K34" s="6">
        <f t="shared" ca="1" si="3"/>
        <v>130.34180502731337</v>
      </c>
      <c r="L34" s="6">
        <f t="shared" ca="1" si="4"/>
        <v>5.6579910278820478E-2</v>
      </c>
      <c r="M34" s="16">
        <f t="shared" ca="1" si="5"/>
        <v>0.20971930307139175</v>
      </c>
      <c r="N34" s="10">
        <f t="shared" ca="1" si="6"/>
        <v>0.77734633837364164</v>
      </c>
      <c r="O34" s="14" cm="1">
        <f t="array" ref="O34">_xll.BDP(C34,$O$16)</f>
        <v>26.978875787871459</v>
      </c>
      <c r="P34" s="6"/>
      <c r="Q34" s="6">
        <f t="shared" si="7"/>
        <v>0</v>
      </c>
      <c r="R34" s="20" t="b">
        <f t="shared" ca="1" si="0"/>
        <v>1</v>
      </c>
      <c r="S34" s="21">
        <f t="shared" ca="1" si="1"/>
        <v>0.12926096383576394</v>
      </c>
      <c r="T34" s="8">
        <f>_xll.BDH(C34,$U$11,$U$12,$U$13,"sort=d","dir=h","dts=H","days=w","fill=p","cols=524;rows=1")</f>
        <v>0.85599999999999998</v>
      </c>
      <c r="U34">
        <v>0.86</v>
      </c>
      <c r="V34">
        <v>0.83899999999999997</v>
      </c>
      <c r="W34">
        <v>0.80300000000000005</v>
      </c>
      <c r="X34">
        <v>0.81899999999999995</v>
      </c>
      <c r="Y34">
        <v>0.84799999999999998</v>
      </c>
      <c r="Z34">
        <v>0.86699999999999999</v>
      </c>
      <c r="AA34">
        <v>0.85799999999999998</v>
      </c>
      <c r="AB34">
        <v>0.84699999999999998</v>
      </c>
      <c r="AC34">
        <v>0.83199999999999996</v>
      </c>
      <c r="AD34">
        <v>0.78600000000000003</v>
      </c>
      <c r="AE34">
        <v>0.82599999999999996</v>
      </c>
      <c r="AF34">
        <v>0.85699999999999998</v>
      </c>
      <c r="AG34">
        <v>0.84799999999999998</v>
      </c>
      <c r="AH34">
        <v>0.85</v>
      </c>
      <c r="AI34">
        <v>0.83699999999999997</v>
      </c>
      <c r="AJ34">
        <v>0.82099999999999995</v>
      </c>
      <c r="AK34">
        <v>0.82599999999999996</v>
      </c>
      <c r="AL34">
        <v>0.83899999999999997</v>
      </c>
      <c r="AM34">
        <v>0.79500000000000004</v>
      </c>
      <c r="AN34">
        <v>0.79500000000000004</v>
      </c>
      <c r="AO34">
        <v>0.79300000000000004</v>
      </c>
      <c r="AP34">
        <v>0.71799999999999997</v>
      </c>
      <c r="AQ34">
        <v>0.72399999999999998</v>
      </c>
      <c r="AR34">
        <v>0.72199999999999998</v>
      </c>
      <c r="AS34">
        <v>0.72199999999999998</v>
      </c>
      <c r="AT34">
        <v>0.67200000000000004</v>
      </c>
      <c r="AU34">
        <v>0.66</v>
      </c>
      <c r="AV34">
        <v>0.56999999999999995</v>
      </c>
      <c r="AW34">
        <v>0.54500000000000004</v>
      </c>
      <c r="AX34">
        <v>0.57499999999999996</v>
      </c>
      <c r="AY34">
        <v>0.52800000000000002</v>
      </c>
      <c r="AZ34">
        <v>0.51900000000000002</v>
      </c>
      <c r="BA34">
        <v>0.50700000000000001</v>
      </c>
      <c r="BB34">
        <v>0.55000000000000004</v>
      </c>
      <c r="BC34">
        <v>0.55400000000000005</v>
      </c>
      <c r="BD34">
        <v>0.59</v>
      </c>
      <c r="BE34">
        <v>0.52400000000000002</v>
      </c>
      <c r="BF34">
        <v>0.53</v>
      </c>
      <c r="BG34">
        <v>0.52600000000000002</v>
      </c>
      <c r="BH34">
        <v>0.54900000000000004</v>
      </c>
      <c r="BI34">
        <v>0.57199999999999995</v>
      </c>
      <c r="BJ34">
        <v>0.56699999999999995</v>
      </c>
      <c r="BK34">
        <v>0.64100000000000001</v>
      </c>
      <c r="BL34">
        <v>0.65100000000000002</v>
      </c>
      <c r="BM34">
        <v>0.71199999999999997</v>
      </c>
      <c r="BN34">
        <v>0.749</v>
      </c>
      <c r="BO34">
        <v>0.73899999999999999</v>
      </c>
      <c r="BP34">
        <v>0.65900000000000003</v>
      </c>
      <c r="BQ34">
        <v>0.60199999999999998</v>
      </c>
      <c r="BR34">
        <v>0.64600000000000002</v>
      </c>
      <c r="BS34">
        <v>0.69499999999999995</v>
      </c>
      <c r="BT34">
        <v>0.68700000000000006</v>
      </c>
      <c r="BU34">
        <v>0.67900000000000005</v>
      </c>
      <c r="BV34">
        <v>0.64900000000000002</v>
      </c>
      <c r="BW34">
        <v>0.66300000000000003</v>
      </c>
      <c r="BX34">
        <v>0.65</v>
      </c>
      <c r="BY34">
        <v>0.58499999999999996</v>
      </c>
      <c r="BZ34">
        <v>0.66700000000000004</v>
      </c>
      <c r="CA34">
        <v>0.61299999999999999</v>
      </c>
      <c r="CB34">
        <v>0.69</v>
      </c>
      <c r="CC34">
        <v>0.69399999999999995</v>
      </c>
      <c r="CD34">
        <v>0.71499999999999997</v>
      </c>
      <c r="CE34">
        <v>0.73699999999999999</v>
      </c>
      <c r="CF34">
        <v>0.73199999999999998</v>
      </c>
      <c r="CG34">
        <v>0.72299999999999998</v>
      </c>
      <c r="CH34">
        <v>0.70099999999999996</v>
      </c>
      <c r="CI34">
        <v>0.78</v>
      </c>
      <c r="CJ34">
        <v>0.78500000000000003</v>
      </c>
      <c r="CK34">
        <v>0.77300000000000002</v>
      </c>
      <c r="CL34">
        <v>0.78700000000000003</v>
      </c>
      <c r="CM34">
        <v>0.79300000000000004</v>
      </c>
      <c r="CN34">
        <v>0.80600000000000005</v>
      </c>
      <c r="CO34">
        <v>0.755</v>
      </c>
      <c r="CP34">
        <v>0.77700000000000002</v>
      </c>
      <c r="CQ34">
        <v>0.751</v>
      </c>
      <c r="CR34">
        <v>0.81100000000000005</v>
      </c>
      <c r="CS34">
        <v>0.877</v>
      </c>
      <c r="CT34">
        <v>0.85899999999999999</v>
      </c>
      <c r="CU34">
        <v>0.84199999999999997</v>
      </c>
      <c r="CV34">
        <v>0.82499999999999996</v>
      </c>
      <c r="CW34">
        <v>0.83099999999999996</v>
      </c>
      <c r="CX34">
        <v>0.82299999999999995</v>
      </c>
      <c r="CY34">
        <v>0.80200000000000005</v>
      </c>
      <c r="CZ34">
        <v>0.78400000000000003</v>
      </c>
      <c r="DA34">
        <v>0.80900000000000005</v>
      </c>
      <c r="DB34">
        <v>0.78300000000000003</v>
      </c>
      <c r="DC34">
        <v>0.79100000000000004</v>
      </c>
      <c r="DD34">
        <v>0.77600000000000002</v>
      </c>
      <c r="DE34">
        <v>0.77900000000000003</v>
      </c>
      <c r="DF34">
        <v>0.74099999999999999</v>
      </c>
      <c r="DG34">
        <v>0.68400000000000005</v>
      </c>
      <c r="DH34">
        <v>0.69299999999999995</v>
      </c>
      <c r="DI34">
        <v>0.69599999999999995</v>
      </c>
      <c r="DJ34">
        <v>0.72399999999999998</v>
      </c>
      <c r="DK34">
        <v>0.70399999999999996</v>
      </c>
      <c r="DL34">
        <v>0.70299999999999996</v>
      </c>
      <c r="DM34">
        <v>0.66300000000000003</v>
      </c>
      <c r="DN34">
        <v>0.68100000000000005</v>
      </c>
      <c r="DO34">
        <v>0.67400000000000004</v>
      </c>
      <c r="DP34">
        <v>0.64300000000000002</v>
      </c>
      <c r="DQ34">
        <v>0.69399999999999995</v>
      </c>
      <c r="DR34">
        <v>0.70199999999999996</v>
      </c>
      <c r="DS34">
        <v>0.66</v>
      </c>
      <c r="DT34">
        <v>0.67200000000000004</v>
      </c>
      <c r="DU34">
        <v>0.65400000000000003</v>
      </c>
      <c r="DV34">
        <v>0.66</v>
      </c>
      <c r="DW34">
        <v>0.64700000000000002</v>
      </c>
      <c r="DX34">
        <v>0.59</v>
      </c>
      <c r="DY34">
        <v>0.60799999999999998</v>
      </c>
      <c r="DZ34">
        <v>0.61699999999999999</v>
      </c>
      <c r="EA34">
        <v>0.60099999999999998</v>
      </c>
      <c r="EB34">
        <v>0.52200000000000002</v>
      </c>
      <c r="EC34">
        <v>0.52</v>
      </c>
      <c r="ED34">
        <v>0.503</v>
      </c>
      <c r="EE34">
        <v>0.50800000000000001</v>
      </c>
      <c r="EF34">
        <v>0.52600000000000002</v>
      </c>
      <c r="EG34">
        <v>0.53600000000000003</v>
      </c>
      <c r="EH34">
        <v>0.53600000000000003</v>
      </c>
      <c r="EI34">
        <v>0.52900000000000003</v>
      </c>
      <c r="EJ34">
        <v>0.53200000000000003</v>
      </c>
      <c r="EK34">
        <v>0.53300000000000003</v>
      </c>
      <c r="EL34">
        <v>0.52100000000000002</v>
      </c>
      <c r="EM34">
        <v>0.53400000000000003</v>
      </c>
      <c r="EN34">
        <v>0.54300000000000004</v>
      </c>
      <c r="EO34">
        <v>0.51</v>
      </c>
      <c r="EP34">
        <v>0.52400000000000002</v>
      </c>
      <c r="EQ34">
        <v>0.53800000000000003</v>
      </c>
      <c r="ER34">
        <v>0.53900000000000003</v>
      </c>
      <c r="ES34">
        <v>0.57399999999999995</v>
      </c>
      <c r="ET34">
        <v>0.59199999999999997</v>
      </c>
      <c r="EU34">
        <v>0.60399999999999998</v>
      </c>
      <c r="EV34">
        <v>0.58599999999999997</v>
      </c>
      <c r="EW34">
        <v>0.59399999999999997</v>
      </c>
      <c r="EX34">
        <v>0.58099999999999996</v>
      </c>
      <c r="EY34">
        <v>0.58699999999999997</v>
      </c>
      <c r="EZ34">
        <v>0.624</v>
      </c>
      <c r="FA34">
        <v>0.59199999999999997</v>
      </c>
      <c r="FB34">
        <v>0.60899999999999999</v>
      </c>
      <c r="FC34">
        <v>0.64100000000000001</v>
      </c>
      <c r="FD34">
        <v>0.66100000000000003</v>
      </c>
      <c r="FE34">
        <v>0.69</v>
      </c>
      <c r="FF34">
        <v>0.71799999999999997</v>
      </c>
      <c r="FG34">
        <v>0.72499999999999998</v>
      </c>
      <c r="FH34">
        <v>0.72399999999999998</v>
      </c>
      <c r="FI34">
        <v>0.70399999999999996</v>
      </c>
      <c r="FJ34">
        <v>0.69599999999999995</v>
      </c>
      <c r="FK34">
        <v>0.73199999999999998</v>
      </c>
      <c r="FL34">
        <v>0.80100000000000005</v>
      </c>
      <c r="FM34">
        <v>0.78200000000000003</v>
      </c>
      <c r="FN34">
        <v>0.81100000000000005</v>
      </c>
      <c r="FO34">
        <v>0.80500000000000005</v>
      </c>
      <c r="FP34">
        <v>0.85299999999999998</v>
      </c>
      <c r="FQ34">
        <v>0.84699999999999998</v>
      </c>
      <c r="FR34">
        <v>0.88600000000000001</v>
      </c>
      <c r="FS34">
        <v>0.82799999999999996</v>
      </c>
      <c r="FT34">
        <v>0.82899999999999996</v>
      </c>
      <c r="FU34">
        <v>0.83699999999999997</v>
      </c>
      <c r="FV34">
        <v>0.83199999999999996</v>
      </c>
      <c r="FW34">
        <v>0.81599999999999995</v>
      </c>
      <c r="FX34">
        <v>0.83099999999999996</v>
      </c>
      <c r="FY34">
        <v>0.83</v>
      </c>
      <c r="FZ34">
        <v>0.83899999999999997</v>
      </c>
      <c r="GA34">
        <v>0.83</v>
      </c>
      <c r="GB34">
        <v>0.79800000000000004</v>
      </c>
      <c r="GC34">
        <v>0.82</v>
      </c>
      <c r="GD34">
        <v>0.81100000000000005</v>
      </c>
      <c r="GE34">
        <v>0.82599999999999996</v>
      </c>
      <c r="GF34">
        <v>0.85899999999999999</v>
      </c>
      <c r="GG34">
        <v>0.84499999999999997</v>
      </c>
      <c r="GH34">
        <v>0.86099999999999999</v>
      </c>
      <c r="GI34">
        <v>0.84699999999999998</v>
      </c>
      <c r="GJ34">
        <v>0.86</v>
      </c>
      <c r="GK34">
        <v>0.84599999999999997</v>
      </c>
      <c r="GL34">
        <v>0.85899999999999999</v>
      </c>
      <c r="GM34">
        <v>0.85899999999999999</v>
      </c>
      <c r="GN34">
        <v>0.82</v>
      </c>
      <c r="GO34">
        <v>0.86</v>
      </c>
      <c r="GP34">
        <v>0.89900000000000002</v>
      </c>
      <c r="GQ34">
        <v>0.90700000000000003</v>
      </c>
      <c r="GR34">
        <v>0.92700000000000005</v>
      </c>
      <c r="GS34">
        <v>0.96499999999999997</v>
      </c>
      <c r="GT34">
        <v>0.98099999999999998</v>
      </c>
      <c r="GU34">
        <v>0.96899999999999997</v>
      </c>
      <c r="GV34">
        <v>0.94099999999999995</v>
      </c>
      <c r="GW34">
        <v>0.94299999999999995</v>
      </c>
      <c r="GX34">
        <v>0.93799999999999994</v>
      </c>
      <c r="GY34">
        <v>0.9</v>
      </c>
      <c r="GZ34">
        <v>0.84799999999999998</v>
      </c>
      <c r="HA34">
        <v>0.86</v>
      </c>
      <c r="HB34">
        <v>0.83199999999999996</v>
      </c>
      <c r="HC34">
        <v>0.82</v>
      </c>
      <c r="HD34">
        <v>0.79700000000000004</v>
      </c>
      <c r="HE34">
        <v>0.82399999999999995</v>
      </c>
      <c r="HF34">
        <v>0.82499999999999996</v>
      </c>
      <c r="HG34">
        <v>0.81699999999999995</v>
      </c>
      <c r="HH34">
        <v>0.76200000000000001</v>
      </c>
      <c r="HI34">
        <v>0.74199999999999999</v>
      </c>
      <c r="HJ34">
        <v>0.73599999999999999</v>
      </c>
      <c r="HK34">
        <v>0.73099999999999998</v>
      </c>
      <c r="HL34">
        <v>0.72699999999999998</v>
      </c>
      <c r="HM34">
        <v>0.72099999999999997</v>
      </c>
      <c r="HN34">
        <v>0.72199999999999998</v>
      </c>
      <c r="HO34">
        <v>0.747</v>
      </c>
      <c r="HP34">
        <v>0.73199999999999998</v>
      </c>
      <c r="HQ34">
        <v>0.71099999999999997</v>
      </c>
      <c r="HR34">
        <v>0.747</v>
      </c>
      <c r="HS34">
        <v>0.71799999999999997</v>
      </c>
      <c r="HT34">
        <v>0.71899999999999997</v>
      </c>
      <c r="HU34">
        <v>0.7</v>
      </c>
      <c r="HV34">
        <v>0.67300000000000004</v>
      </c>
      <c r="HW34">
        <v>0.68100000000000005</v>
      </c>
      <c r="HX34">
        <v>0.69199999999999995</v>
      </c>
      <c r="HY34">
        <v>0.67700000000000005</v>
      </c>
      <c r="HZ34">
        <v>0.67700000000000005</v>
      </c>
      <c r="IA34">
        <v>0.67700000000000005</v>
      </c>
      <c r="IB34">
        <v>0.70499999999999996</v>
      </c>
      <c r="IC34">
        <v>0.71199999999999997</v>
      </c>
      <c r="ID34">
        <v>0.69499999999999995</v>
      </c>
      <c r="IE34">
        <v>0.65700000000000003</v>
      </c>
      <c r="IF34">
        <v>0.61699999999999999</v>
      </c>
      <c r="IG34">
        <v>0.64800000000000002</v>
      </c>
      <c r="IH34">
        <v>0.67100000000000004</v>
      </c>
      <c r="II34">
        <v>0.70299999999999996</v>
      </c>
      <c r="IJ34">
        <v>0.70799999999999996</v>
      </c>
      <c r="IK34">
        <v>0.72899999999999998</v>
      </c>
      <c r="IL34">
        <v>0.70099999999999996</v>
      </c>
      <c r="IM34">
        <v>0.64</v>
      </c>
      <c r="IN34">
        <v>0.63300000000000001</v>
      </c>
      <c r="IO34">
        <v>0.64200000000000002</v>
      </c>
      <c r="IP34">
        <v>0.60699999999999998</v>
      </c>
      <c r="IQ34">
        <v>0.625</v>
      </c>
      <c r="IR34">
        <v>0.63400000000000001</v>
      </c>
      <c r="IS34">
        <v>0.66100000000000003</v>
      </c>
      <c r="IT34">
        <v>0.64700000000000002</v>
      </c>
      <c r="IU34">
        <v>0.63300000000000001</v>
      </c>
      <c r="IV34">
        <v>0.64400000000000002</v>
      </c>
      <c r="IW34">
        <v>0.56399999999999995</v>
      </c>
      <c r="IX34">
        <v>0.56399999999999995</v>
      </c>
      <c r="IY34">
        <v>0.63400000000000001</v>
      </c>
      <c r="IZ34">
        <v>0.7</v>
      </c>
      <c r="JA34">
        <v>0.65200000000000002</v>
      </c>
      <c r="JB34">
        <v>0.628</v>
      </c>
      <c r="JC34">
        <v>0.59499999999999997</v>
      </c>
      <c r="JD34">
        <v>0.63900000000000001</v>
      </c>
      <c r="JE34">
        <v>0.60599999999999998</v>
      </c>
      <c r="JF34">
        <v>0.56100000000000005</v>
      </c>
      <c r="JG34">
        <v>0.57299999999999995</v>
      </c>
      <c r="JH34">
        <v>0.53500000000000003</v>
      </c>
      <c r="JI34">
        <v>0.49299999999999999</v>
      </c>
      <c r="JJ34">
        <v>0.44600000000000001</v>
      </c>
      <c r="JK34">
        <v>0.46</v>
      </c>
      <c r="JL34">
        <v>0.442</v>
      </c>
      <c r="JM34">
        <v>0.438</v>
      </c>
      <c r="JN34">
        <v>0.42399999999999999</v>
      </c>
      <c r="JO34">
        <v>0.41499999999999998</v>
      </c>
      <c r="JP34">
        <v>0.41799999999999998</v>
      </c>
      <c r="JQ34">
        <v>0.39</v>
      </c>
      <c r="JR34">
        <v>0.35799999999999998</v>
      </c>
      <c r="JS34">
        <v>0.35099999999999998</v>
      </c>
      <c r="JT34">
        <v>0.32900000000000001</v>
      </c>
      <c r="JU34">
        <v>0.31900000000000001</v>
      </c>
      <c r="JV34">
        <v>0.315</v>
      </c>
      <c r="JW34">
        <v>0.29699999999999999</v>
      </c>
      <c r="JX34">
        <v>0.33600000000000002</v>
      </c>
      <c r="JY34">
        <v>0.35199999999999998</v>
      </c>
      <c r="JZ34">
        <v>0.31</v>
      </c>
      <c r="KA34">
        <v>0.307</v>
      </c>
      <c r="KB34">
        <v>0.31</v>
      </c>
      <c r="KC34">
        <v>0.29099999999999998</v>
      </c>
      <c r="KD34">
        <v>0.27200000000000002</v>
      </c>
      <c r="KE34">
        <v>0.28699999999999998</v>
      </c>
      <c r="KF34">
        <v>0.34200000000000003</v>
      </c>
      <c r="KG34">
        <v>0.30399999999999999</v>
      </c>
      <c r="KH34">
        <v>0.27200000000000002</v>
      </c>
      <c r="KI34">
        <v>0.27100000000000002</v>
      </c>
      <c r="KJ34">
        <v>0.27400000000000002</v>
      </c>
      <c r="KK34">
        <v>0.26300000000000001</v>
      </c>
      <c r="KL34">
        <v>0.23899999999999999</v>
      </c>
      <c r="KM34">
        <v>0.26400000000000001</v>
      </c>
      <c r="KN34">
        <v>0.26400000000000001</v>
      </c>
      <c r="KO34">
        <v>0.26400000000000001</v>
      </c>
      <c r="KP34">
        <v>0.26300000000000001</v>
      </c>
      <c r="KQ34">
        <v>0.27500000000000002</v>
      </c>
      <c r="KR34">
        <v>0.28699999999999998</v>
      </c>
      <c r="KS34">
        <v>0.28699999999999998</v>
      </c>
      <c r="KT34">
        <v>0.28699999999999998</v>
      </c>
      <c r="KU34">
        <v>0.247</v>
      </c>
      <c r="KV34">
        <v>0.26</v>
      </c>
      <c r="KW34">
        <v>0.27100000000000002</v>
      </c>
      <c r="KX34">
        <v>0.27200000000000002</v>
      </c>
      <c r="KY34">
        <v>0.27500000000000002</v>
      </c>
      <c r="KZ34">
        <v>0.23300000000000001</v>
      </c>
      <c r="LA34">
        <v>0.22800000000000001</v>
      </c>
      <c r="LB34">
        <v>0.21099999999999999</v>
      </c>
      <c r="LC34">
        <v>0.249</v>
      </c>
      <c r="LD34">
        <v>0.248</v>
      </c>
      <c r="LE34">
        <v>0.24099999999999999</v>
      </c>
      <c r="LF34">
        <v>0.26500000000000001</v>
      </c>
      <c r="LG34">
        <v>0.29199999999999998</v>
      </c>
      <c r="LH34">
        <v>0.27300000000000002</v>
      </c>
      <c r="LI34">
        <v>0.309</v>
      </c>
      <c r="LJ34">
        <v>0.30199999999999999</v>
      </c>
      <c r="LK34">
        <v>0.26100000000000001</v>
      </c>
      <c r="LL34">
        <v>0.23799999999999999</v>
      </c>
      <c r="LM34">
        <v>0.23400000000000001</v>
      </c>
      <c r="LN34">
        <v>0.254</v>
      </c>
      <c r="LO34">
        <v>0.26</v>
      </c>
      <c r="LP34">
        <v>0.247</v>
      </c>
      <c r="LQ34">
        <v>0.224</v>
      </c>
      <c r="LR34">
        <v>0.22600000000000001</v>
      </c>
      <c r="LS34">
        <v>0.245</v>
      </c>
      <c r="LT34">
        <v>0.23499999999999999</v>
      </c>
      <c r="LU34">
        <v>0.26300000000000001</v>
      </c>
      <c r="LV34">
        <v>0.27100000000000002</v>
      </c>
      <c r="LW34">
        <v>0.29099999999999998</v>
      </c>
      <c r="LX34">
        <v>0.32300000000000001</v>
      </c>
      <c r="LY34">
        <v>0.36</v>
      </c>
      <c r="LZ34">
        <v>0.35099999999999998</v>
      </c>
      <c r="MA34">
        <v>0.24199999999999999</v>
      </c>
      <c r="MB34">
        <v>0.224</v>
      </c>
      <c r="MC34">
        <v>0.222</v>
      </c>
      <c r="MD34">
        <v>0.24</v>
      </c>
      <c r="ME34">
        <v>0.23799999999999999</v>
      </c>
      <c r="MF34">
        <v>0.248</v>
      </c>
      <c r="MG34">
        <v>0.23599999999999999</v>
      </c>
      <c r="MH34">
        <v>0.25900000000000001</v>
      </c>
      <c r="MI34">
        <v>0.26</v>
      </c>
      <c r="MJ34">
        <v>0.28499999999999998</v>
      </c>
      <c r="MK34">
        <v>0.28399999999999997</v>
      </c>
      <c r="ML34">
        <v>0.29799999999999999</v>
      </c>
      <c r="MM34">
        <v>0.27</v>
      </c>
      <c r="MN34">
        <v>0.255</v>
      </c>
      <c r="MO34">
        <v>0.24299999999999999</v>
      </c>
      <c r="MP34">
        <v>0.23300000000000001</v>
      </c>
      <c r="MQ34">
        <v>0.24</v>
      </c>
      <c r="MR34">
        <v>0.26900000000000002</v>
      </c>
      <c r="MS34">
        <v>0.28699999999999998</v>
      </c>
      <c r="MT34">
        <v>0.30099999999999999</v>
      </c>
      <c r="MU34">
        <v>0.32200000000000001</v>
      </c>
      <c r="MV34">
        <v>0.32800000000000001</v>
      </c>
      <c r="MW34">
        <v>0.35899999999999999</v>
      </c>
      <c r="MX34">
        <v>0.33500000000000002</v>
      </c>
      <c r="MY34">
        <v>0.34100000000000003</v>
      </c>
      <c r="MZ34">
        <v>0.32100000000000001</v>
      </c>
      <c r="NA34">
        <v>0.32200000000000001</v>
      </c>
      <c r="NB34">
        <v>0.33500000000000002</v>
      </c>
      <c r="NC34">
        <v>0.30599999999999999</v>
      </c>
      <c r="ND34">
        <v>0.32600000000000001</v>
      </c>
      <c r="NE34">
        <v>0.32400000000000001</v>
      </c>
      <c r="NF34">
        <v>0.36399999999999999</v>
      </c>
      <c r="NG34">
        <v>0.34899999999999998</v>
      </c>
      <c r="NH34">
        <v>0.34899999999999998</v>
      </c>
      <c r="NI34">
        <v>0.32100000000000001</v>
      </c>
      <c r="NJ34">
        <v>0.373</v>
      </c>
      <c r="NK34">
        <v>0.36599999999999999</v>
      </c>
      <c r="NL34">
        <v>0.374</v>
      </c>
      <c r="NM34">
        <v>0.39</v>
      </c>
      <c r="NN34">
        <v>0.39900000000000002</v>
      </c>
      <c r="NO34">
        <v>0.41</v>
      </c>
      <c r="NP34">
        <v>0.45400000000000001</v>
      </c>
      <c r="NQ34">
        <v>0.441</v>
      </c>
      <c r="NR34">
        <v>0.40899999999999997</v>
      </c>
      <c r="NS34">
        <v>0.44800000000000001</v>
      </c>
      <c r="NT34">
        <v>0.435</v>
      </c>
      <c r="NU34">
        <v>0.40600000000000003</v>
      </c>
      <c r="NV34">
        <v>0.42399999999999999</v>
      </c>
      <c r="NW34">
        <v>0.49399999999999999</v>
      </c>
      <c r="NX34">
        <v>0.52100000000000002</v>
      </c>
      <c r="NY34">
        <v>0.50700000000000001</v>
      </c>
      <c r="NZ34">
        <v>0.497</v>
      </c>
      <c r="OA34">
        <v>0.46800000000000003</v>
      </c>
      <c r="OB34">
        <v>0.46</v>
      </c>
      <c r="OC34">
        <v>0.39700000000000002</v>
      </c>
      <c r="OD34">
        <v>0.38900000000000001</v>
      </c>
      <c r="OE34">
        <v>0.38500000000000001</v>
      </c>
      <c r="OF34">
        <v>0.40699999999999997</v>
      </c>
      <c r="OG34">
        <v>0.41699999999999998</v>
      </c>
      <c r="OH34">
        <v>0.42399999999999999</v>
      </c>
      <c r="OI34">
        <v>0.45200000000000001</v>
      </c>
      <c r="OJ34">
        <v>0.45600000000000002</v>
      </c>
      <c r="OK34">
        <v>0.40899999999999997</v>
      </c>
      <c r="OL34">
        <v>0.38100000000000001</v>
      </c>
      <c r="OM34">
        <v>0.33900000000000002</v>
      </c>
      <c r="ON34">
        <v>0.35599999999999998</v>
      </c>
      <c r="OO34">
        <v>0.35199999999999998</v>
      </c>
      <c r="OP34">
        <v>0.38200000000000001</v>
      </c>
      <c r="OQ34">
        <v>0.34899999999999998</v>
      </c>
      <c r="OR34">
        <v>0.39500000000000002</v>
      </c>
      <c r="OS34">
        <v>0.40799999999999997</v>
      </c>
      <c r="OT34">
        <v>0.38200000000000001</v>
      </c>
      <c r="OU34">
        <v>0.42099999999999999</v>
      </c>
      <c r="OV34">
        <v>0.39900000000000002</v>
      </c>
      <c r="OW34">
        <v>0.40799999999999997</v>
      </c>
      <c r="OX34">
        <v>0.45300000000000001</v>
      </c>
      <c r="OY34">
        <v>0.42199999999999999</v>
      </c>
      <c r="OZ34">
        <v>0.42699999999999999</v>
      </c>
      <c r="PA34">
        <v>0.45500000000000002</v>
      </c>
      <c r="PB34">
        <v>0.44900000000000001</v>
      </c>
      <c r="PC34">
        <v>0.48199999999999998</v>
      </c>
      <c r="PD34">
        <v>0.46300000000000002</v>
      </c>
      <c r="PE34">
        <v>0.46100000000000002</v>
      </c>
      <c r="PF34">
        <v>0.46</v>
      </c>
      <c r="PG34">
        <v>0.50600000000000001</v>
      </c>
      <c r="PH34">
        <v>0.45500000000000002</v>
      </c>
      <c r="PI34">
        <v>0.46600000000000003</v>
      </c>
      <c r="PJ34">
        <v>0.49</v>
      </c>
      <c r="PK34">
        <v>0.502</v>
      </c>
      <c r="PL34">
        <v>0.52</v>
      </c>
      <c r="PM34">
        <v>0.53</v>
      </c>
      <c r="PN34">
        <v>0.52800000000000002</v>
      </c>
      <c r="PO34">
        <v>0.58199999999999996</v>
      </c>
      <c r="PP34">
        <v>0.52700000000000002</v>
      </c>
      <c r="PQ34">
        <v>0.50600000000000001</v>
      </c>
      <c r="PR34">
        <v>0.5</v>
      </c>
      <c r="PS34">
        <v>0.495</v>
      </c>
      <c r="PT34">
        <v>0.53</v>
      </c>
      <c r="PU34">
        <v>0.56699999999999995</v>
      </c>
      <c r="PV34">
        <v>0.51500000000000001</v>
      </c>
      <c r="PW34">
        <v>0.53300000000000003</v>
      </c>
      <c r="PX34">
        <v>0.55100000000000005</v>
      </c>
      <c r="PY34">
        <v>0.60599999999999998</v>
      </c>
      <c r="PZ34">
        <v>0.60499999999999998</v>
      </c>
      <c r="QA34">
        <v>0.62</v>
      </c>
      <c r="QB34">
        <v>0.61299999999999999</v>
      </c>
      <c r="QC34">
        <v>0.63100000000000001</v>
      </c>
      <c r="QD34">
        <v>0.70499999999999996</v>
      </c>
      <c r="QE34">
        <v>0.71699999999999997</v>
      </c>
      <c r="QF34">
        <v>0.71099999999999997</v>
      </c>
      <c r="QG34">
        <v>0.76300000000000001</v>
      </c>
      <c r="QH34">
        <v>0.73099999999999998</v>
      </c>
      <c r="QI34">
        <v>0.71799999999999997</v>
      </c>
      <c r="QJ34">
        <v>0.66800000000000004</v>
      </c>
      <c r="QK34">
        <v>0.70399999999999996</v>
      </c>
      <c r="QL34">
        <v>0.629</v>
      </c>
      <c r="QM34">
        <v>0.65</v>
      </c>
      <c r="QN34">
        <v>0.69</v>
      </c>
      <c r="QO34">
        <v>0.70899999999999996</v>
      </c>
      <c r="QP34">
        <v>0.66500000000000004</v>
      </c>
      <c r="QQ34">
        <v>0.66900000000000004</v>
      </c>
      <c r="QR34">
        <v>0.64300000000000002</v>
      </c>
      <c r="QS34">
        <v>0.64900000000000002</v>
      </c>
      <c r="QT34">
        <v>0.67300000000000004</v>
      </c>
      <c r="QU34">
        <v>0.70599999999999996</v>
      </c>
      <c r="QV34">
        <v>0.66600000000000004</v>
      </c>
      <c r="QW34">
        <v>0.64500000000000002</v>
      </c>
      <c r="QX34">
        <v>0.63700000000000001</v>
      </c>
      <c r="QY34">
        <v>0.67500000000000004</v>
      </c>
      <c r="QZ34">
        <v>0.71199999999999997</v>
      </c>
      <c r="RA34">
        <v>0.68300000000000005</v>
      </c>
      <c r="RB34">
        <v>0.68799999999999994</v>
      </c>
      <c r="RC34">
        <v>0.71599999999999997</v>
      </c>
      <c r="RD34">
        <v>0.63600000000000001</v>
      </c>
      <c r="RE34">
        <v>0.63300000000000001</v>
      </c>
      <c r="RF34">
        <v>0.55100000000000005</v>
      </c>
      <c r="RG34">
        <v>0.55100000000000005</v>
      </c>
      <c r="RH34">
        <v>0.60799999999999998</v>
      </c>
      <c r="RI34">
        <v>0.64200000000000002</v>
      </c>
      <c r="RJ34">
        <v>0.64200000000000002</v>
      </c>
      <c r="RK34">
        <v>0.64500000000000002</v>
      </c>
      <c r="RL34">
        <v>0.70499999999999996</v>
      </c>
      <c r="RM34">
        <v>0.77200000000000002</v>
      </c>
      <c r="RN34">
        <v>0.72199999999999998</v>
      </c>
      <c r="RO34">
        <v>0.72499999999999998</v>
      </c>
      <c r="RP34">
        <v>0.67800000000000005</v>
      </c>
      <c r="RQ34">
        <v>0.67200000000000004</v>
      </c>
      <c r="RR34">
        <v>0.69199999999999995</v>
      </c>
      <c r="RS34">
        <v>0.75700000000000001</v>
      </c>
      <c r="RT34">
        <v>0.75800000000000001</v>
      </c>
      <c r="RU34">
        <v>0.75800000000000001</v>
      </c>
      <c r="RV34">
        <v>0.75800000000000001</v>
      </c>
      <c r="RW34">
        <v>0.82399999999999995</v>
      </c>
      <c r="RX34">
        <v>0.84199999999999997</v>
      </c>
      <c r="RY34">
        <v>0.75</v>
      </c>
      <c r="RZ34">
        <v>0.73899999999999999</v>
      </c>
      <c r="SA34">
        <v>0.72099999999999997</v>
      </c>
      <c r="SB34">
        <v>0.72399999999999998</v>
      </c>
      <c r="SC34">
        <v>0.73699999999999999</v>
      </c>
      <c r="SD34">
        <v>0.69299999999999995</v>
      </c>
      <c r="SE34">
        <v>0.64400000000000002</v>
      </c>
      <c r="SF34">
        <v>0.73799999999999999</v>
      </c>
      <c r="SG34">
        <v>0.86399999999999999</v>
      </c>
      <c r="SH34">
        <v>0.77800000000000002</v>
      </c>
      <c r="SI34">
        <v>0.66500000000000004</v>
      </c>
      <c r="SJ34">
        <v>0.61399999999999999</v>
      </c>
      <c r="SK34">
        <v>0.72699999999999998</v>
      </c>
      <c r="SL34">
        <v>0.82899999999999996</v>
      </c>
      <c r="SM34">
        <v>0.71599999999999997</v>
      </c>
      <c r="SN34">
        <v>0.68899999999999995</v>
      </c>
      <c r="SO34">
        <v>0.57099999999999995</v>
      </c>
      <c r="SP34">
        <v>0.42399999999999999</v>
      </c>
      <c r="SQ34">
        <v>0.20499999999999999</v>
      </c>
      <c r="SR34">
        <v>0.247</v>
      </c>
      <c r="SS34">
        <v>0.19</v>
      </c>
      <c r="ST34">
        <v>0.28699999999999998</v>
      </c>
      <c r="SU34">
        <v>0.32200000000000001</v>
      </c>
      <c r="SV34">
        <v>0.34399999999999997</v>
      </c>
      <c r="SW34">
        <v>0.33600000000000002</v>
      </c>
      <c r="SX34">
        <v>0.36</v>
      </c>
      <c r="SY34">
        <v>0.38</v>
      </c>
      <c r="SZ34">
        <v>0.439</v>
      </c>
      <c r="TA34">
        <v>0.46200000000000002</v>
      </c>
      <c r="TB34">
        <v>0.434</v>
      </c>
      <c r="TC34">
        <v>0.45600000000000002</v>
      </c>
      <c r="TD34">
        <v>0.48099999999999998</v>
      </c>
      <c r="TE34">
        <v>0.49199999999999999</v>
      </c>
      <c r="TF34">
        <v>0.54500000000000004</v>
      </c>
      <c r="TG34">
        <v>0.56899999999999995</v>
      </c>
      <c r="TH34">
        <v>0.57399999999999995</v>
      </c>
      <c r="TI34">
        <v>0.58099999999999996</v>
      </c>
      <c r="TJ34">
        <v>0.59199999999999997</v>
      </c>
      <c r="TK34">
        <v>0.59599999999999997</v>
      </c>
      <c r="TL34">
        <v>0.60199999999999998</v>
      </c>
      <c r="TM34">
        <v>0.57199999999999995</v>
      </c>
      <c r="TN34">
        <v>0.60599999999999998</v>
      </c>
      <c r="TO34">
        <v>0.63300000000000001</v>
      </c>
      <c r="TP34">
        <v>0.64</v>
      </c>
      <c r="TQ34">
        <v>0.60099999999999998</v>
      </c>
      <c r="TR34">
        <v>0.55800000000000005</v>
      </c>
      <c r="TS34">
        <v>0.55700000000000005</v>
      </c>
      <c r="TT34">
        <v>0.58699999999999997</v>
      </c>
      <c r="TU34">
        <v>0.61</v>
      </c>
      <c r="TV34">
        <v>0.65300000000000002</v>
      </c>
      <c r="TW34">
        <v>0.622</v>
      </c>
    </row>
    <row r="35" spans="3:543" x14ac:dyDescent="0.25">
      <c r="C35" s="12" t="s">
        <v>41</v>
      </c>
      <c r="E35" s="6" t="str">
        <f>_xll.BDP(C35,"ticker")&amp;" "&amp;_xll.BDP(C35,"coupon")&amp;" "&amp;TEXT(_xll.BDP(C35,"maturity"),"mm/dd/yy")</f>
        <v>FRTR 3.25 05/25/45</v>
      </c>
      <c r="F35" s="6" cm="1">
        <f t="array" ref="F35">_xll.BDP(C35,$F$16)</f>
        <v>0.79287399999999997</v>
      </c>
      <c r="G35" s="6" cm="1">
        <f t="array" ref="G35">_xll.BDP(C35,"YAS_BOND_PX","YAS_BOND_YLD",F35)</f>
        <v>152.1085041177258</v>
      </c>
      <c r="H35" s="6" cm="1">
        <f t="array" aca="1" ref="H35" ca="1">_xll.BDP(C35,"YAS_BOND_PX","YAS_BOND_YLD",F35+S35)</f>
        <v>148.65699476679291</v>
      </c>
      <c r="I35" s="6" cm="1">
        <f t="array" aca="1" ref="I35" ca="1">_xll.BDP(C35,"YAS_BOND_PX","YAS_BOND_YLD",F35-S35)</f>
        <v>155.65809122830973</v>
      </c>
      <c r="J35" s="6">
        <f t="shared" ca="1" si="2"/>
        <v>148.60845235761846</v>
      </c>
      <c r="K35" s="6">
        <f t="shared" ca="1" si="3"/>
        <v>155.60855587783314</v>
      </c>
      <c r="L35" s="6">
        <f t="shared" ca="1" si="4"/>
        <v>4.9038879825516801E-2</v>
      </c>
      <c r="M35" s="16">
        <f t="shared" ca="1" si="5"/>
        <v>0.1795498069620296</v>
      </c>
      <c r="N35" s="10">
        <f t="shared" ca="1" si="6"/>
        <v>0.65739946130105853</v>
      </c>
      <c r="O35" s="14" cm="1">
        <f t="array" ref="O35">_xll.BDP(C35,$O$16)</f>
        <v>27.312131745085821</v>
      </c>
      <c r="P35" s="6"/>
      <c r="Q35" s="6">
        <f t="shared" si="7"/>
        <v>0</v>
      </c>
      <c r="R35" s="20" t="b">
        <f t="shared" ca="1" si="0"/>
        <v>1</v>
      </c>
      <c r="S35" s="21">
        <f t="shared" ca="1" si="1"/>
        <v>0.12815007604586154</v>
      </c>
      <c r="T35" s="8">
        <f>_xll.BDH(C35,$U$11,$U$12,$U$13,"sort=d","dir=h","dts=H","days=w","fill=p","cols=524;rows=1")</f>
        <v>0.79300000000000004</v>
      </c>
      <c r="U35">
        <v>0.79200000000000004</v>
      </c>
      <c r="V35">
        <v>0.77200000000000002</v>
      </c>
      <c r="W35">
        <v>0.73799999999999999</v>
      </c>
      <c r="X35">
        <v>0.75600000000000001</v>
      </c>
      <c r="Y35">
        <v>0.78600000000000003</v>
      </c>
      <c r="Z35">
        <v>0.80500000000000005</v>
      </c>
      <c r="AA35">
        <v>0.79600000000000004</v>
      </c>
      <c r="AB35">
        <v>0.78500000000000003</v>
      </c>
      <c r="AC35">
        <v>0.76800000000000002</v>
      </c>
      <c r="AD35">
        <v>0.72299999999999998</v>
      </c>
      <c r="AE35">
        <v>0.76200000000000001</v>
      </c>
      <c r="AF35">
        <v>0.79100000000000004</v>
      </c>
      <c r="AG35">
        <v>0.78</v>
      </c>
      <c r="AH35">
        <v>0.78200000000000003</v>
      </c>
      <c r="AI35">
        <v>0.76700000000000002</v>
      </c>
      <c r="AJ35">
        <v>0.748</v>
      </c>
      <c r="AK35">
        <v>0.753</v>
      </c>
      <c r="AL35">
        <v>0.76400000000000001</v>
      </c>
      <c r="AM35">
        <v>0.71799999999999997</v>
      </c>
      <c r="AN35">
        <v>0.71799999999999997</v>
      </c>
      <c r="AO35">
        <v>0.71699999999999997</v>
      </c>
      <c r="AP35">
        <v>0.64600000000000002</v>
      </c>
      <c r="AQ35">
        <v>0.65100000000000002</v>
      </c>
      <c r="AR35">
        <v>0.64600000000000002</v>
      </c>
      <c r="AS35">
        <v>0.64700000000000002</v>
      </c>
      <c r="AT35">
        <v>0.59599999999999997</v>
      </c>
      <c r="AU35">
        <v>0.58299999999999996</v>
      </c>
      <c r="AV35">
        <v>0.495</v>
      </c>
      <c r="AW35">
        <v>0.47099999999999997</v>
      </c>
      <c r="AX35">
        <v>0.502</v>
      </c>
      <c r="AY35">
        <v>0.46</v>
      </c>
      <c r="AZ35">
        <v>0.45200000000000001</v>
      </c>
      <c r="BA35">
        <v>0.439</v>
      </c>
      <c r="BB35">
        <v>0.48099999999999998</v>
      </c>
      <c r="BC35">
        <v>0.48299999999999998</v>
      </c>
      <c r="BD35">
        <v>0.51900000000000002</v>
      </c>
      <c r="BE35">
        <v>0.45500000000000002</v>
      </c>
      <c r="BF35">
        <v>0.45800000000000002</v>
      </c>
      <c r="BG35">
        <v>0.45500000000000002</v>
      </c>
      <c r="BH35">
        <v>0.47699999999999998</v>
      </c>
      <c r="BI35">
        <v>0.502</v>
      </c>
      <c r="BJ35">
        <v>0.48899999999999999</v>
      </c>
      <c r="BK35">
        <v>0.55300000000000005</v>
      </c>
      <c r="BL35">
        <v>0.55500000000000005</v>
      </c>
      <c r="BM35">
        <v>0.61899999999999999</v>
      </c>
      <c r="BN35">
        <v>0.65200000000000002</v>
      </c>
      <c r="BO35">
        <v>0.64300000000000002</v>
      </c>
      <c r="BP35">
        <v>0.55900000000000005</v>
      </c>
      <c r="BQ35">
        <v>0.50600000000000001</v>
      </c>
      <c r="BR35">
        <v>0.55200000000000005</v>
      </c>
      <c r="BS35">
        <v>0.60099999999999998</v>
      </c>
      <c r="BT35">
        <v>0.59699999999999998</v>
      </c>
      <c r="BU35">
        <v>0.59199999999999997</v>
      </c>
      <c r="BV35">
        <v>0.56399999999999995</v>
      </c>
      <c r="BW35">
        <v>0.57799999999999996</v>
      </c>
      <c r="BX35">
        <v>0.56899999999999995</v>
      </c>
      <c r="BY35">
        <v>0.503</v>
      </c>
      <c r="BZ35">
        <v>0.57999999999999996</v>
      </c>
      <c r="CA35">
        <v>0.52800000000000002</v>
      </c>
      <c r="CB35">
        <v>0.60299999999999998</v>
      </c>
      <c r="CC35">
        <v>0.61599999999999999</v>
      </c>
      <c r="CD35">
        <v>0.63600000000000001</v>
      </c>
      <c r="CE35">
        <v>0.66800000000000004</v>
      </c>
      <c r="CF35">
        <v>0.66400000000000003</v>
      </c>
      <c r="CG35">
        <v>0.64300000000000002</v>
      </c>
      <c r="CH35">
        <v>0.61399999999999999</v>
      </c>
      <c r="CI35">
        <v>0.68899999999999995</v>
      </c>
      <c r="CJ35">
        <v>0.69099999999999995</v>
      </c>
      <c r="CK35">
        <v>0.68400000000000005</v>
      </c>
      <c r="CL35">
        <v>0.69599999999999995</v>
      </c>
      <c r="CM35">
        <v>0.69599999999999995</v>
      </c>
      <c r="CN35">
        <v>0.71299999999999997</v>
      </c>
      <c r="CO35">
        <v>0.66300000000000003</v>
      </c>
      <c r="CP35">
        <v>0.67600000000000005</v>
      </c>
      <c r="CQ35">
        <v>0.65</v>
      </c>
      <c r="CR35">
        <v>0.71</v>
      </c>
      <c r="CS35">
        <v>0.77200000000000002</v>
      </c>
      <c r="CT35">
        <v>0.755</v>
      </c>
      <c r="CU35">
        <v>0.73499999999999999</v>
      </c>
      <c r="CV35">
        <v>0.71399999999999997</v>
      </c>
      <c r="CW35">
        <v>0.72099999999999997</v>
      </c>
      <c r="CX35">
        <v>0.71199999999999997</v>
      </c>
      <c r="CY35">
        <v>0.69199999999999995</v>
      </c>
      <c r="CZ35">
        <v>0.67500000000000004</v>
      </c>
      <c r="DA35">
        <v>0.70099999999999996</v>
      </c>
      <c r="DB35">
        <v>0.67600000000000005</v>
      </c>
      <c r="DC35">
        <v>0.68400000000000005</v>
      </c>
      <c r="DD35">
        <v>0.66900000000000004</v>
      </c>
      <c r="DE35">
        <v>0.67100000000000004</v>
      </c>
      <c r="DF35">
        <v>0.63300000000000001</v>
      </c>
      <c r="DG35">
        <v>0.57399999999999995</v>
      </c>
      <c r="DH35">
        <v>0.58399999999999996</v>
      </c>
      <c r="DI35">
        <v>0.58599999999999997</v>
      </c>
      <c r="DJ35">
        <v>0.61299999999999999</v>
      </c>
      <c r="DK35">
        <v>0.59199999999999997</v>
      </c>
      <c r="DL35">
        <v>0.59099999999999997</v>
      </c>
      <c r="DM35">
        <v>0.55200000000000005</v>
      </c>
      <c r="DN35">
        <v>0.56999999999999995</v>
      </c>
      <c r="DO35">
        <v>0.56299999999999994</v>
      </c>
      <c r="DP35">
        <v>0.53300000000000003</v>
      </c>
      <c r="DQ35">
        <v>0.58499999999999996</v>
      </c>
      <c r="DR35">
        <v>0.59299999999999997</v>
      </c>
      <c r="DS35">
        <v>0.55200000000000005</v>
      </c>
      <c r="DT35">
        <v>0.56299999999999994</v>
      </c>
      <c r="DU35">
        <v>0.54800000000000004</v>
      </c>
      <c r="DV35">
        <v>0.55400000000000005</v>
      </c>
      <c r="DW35">
        <v>0.54300000000000004</v>
      </c>
      <c r="DX35">
        <v>0.48699999999999999</v>
      </c>
      <c r="DY35">
        <v>0.505</v>
      </c>
      <c r="DZ35">
        <v>0.51600000000000001</v>
      </c>
      <c r="EA35">
        <v>0.5</v>
      </c>
      <c r="EB35">
        <v>0.42299999999999999</v>
      </c>
      <c r="EC35">
        <v>0.42099999999999999</v>
      </c>
      <c r="ED35">
        <v>0.40500000000000003</v>
      </c>
      <c r="EE35">
        <v>0.40899999999999997</v>
      </c>
      <c r="EF35">
        <v>0.42599999999999999</v>
      </c>
      <c r="EG35">
        <v>0.437</v>
      </c>
      <c r="EH35">
        <v>0.437</v>
      </c>
      <c r="EI35">
        <v>0.43</v>
      </c>
      <c r="EJ35">
        <v>0.434</v>
      </c>
      <c r="EK35">
        <v>0.434</v>
      </c>
      <c r="EL35">
        <v>0.42399999999999999</v>
      </c>
      <c r="EM35">
        <v>0.436</v>
      </c>
      <c r="EN35">
        <v>0.44600000000000001</v>
      </c>
      <c r="EO35">
        <v>0.41099999999999998</v>
      </c>
      <c r="EP35">
        <v>0.42499999999999999</v>
      </c>
      <c r="EQ35">
        <v>0.439</v>
      </c>
      <c r="ER35">
        <v>0.44</v>
      </c>
      <c r="ES35">
        <v>0.47399999999999998</v>
      </c>
      <c r="ET35">
        <v>0.49</v>
      </c>
      <c r="EU35">
        <v>0.502</v>
      </c>
      <c r="EV35">
        <v>0.48499999999999999</v>
      </c>
      <c r="EW35">
        <v>0.49299999999999999</v>
      </c>
      <c r="EX35">
        <v>0.47899999999999998</v>
      </c>
      <c r="EY35">
        <v>0.48499999999999999</v>
      </c>
      <c r="EZ35">
        <v>0.52200000000000002</v>
      </c>
      <c r="FA35">
        <v>0.49199999999999999</v>
      </c>
      <c r="FB35">
        <v>0.50800000000000001</v>
      </c>
      <c r="FC35">
        <v>0.53700000000000003</v>
      </c>
      <c r="FD35">
        <v>0.55700000000000005</v>
      </c>
      <c r="FE35">
        <v>0.58499999999999996</v>
      </c>
      <c r="FF35">
        <v>0.61199999999999999</v>
      </c>
      <c r="FG35">
        <v>0.61899999999999999</v>
      </c>
      <c r="FH35">
        <v>0.61899999999999999</v>
      </c>
      <c r="FI35">
        <v>0.6</v>
      </c>
      <c r="FJ35">
        <v>0.59299999999999997</v>
      </c>
      <c r="FK35">
        <v>0.629</v>
      </c>
      <c r="FL35">
        <v>0.69599999999999995</v>
      </c>
      <c r="FM35">
        <v>0.67600000000000005</v>
      </c>
      <c r="FN35">
        <v>0.70599999999999996</v>
      </c>
      <c r="FO35">
        <v>0.70199999999999996</v>
      </c>
      <c r="FP35">
        <v>0.749</v>
      </c>
      <c r="FQ35">
        <v>0.74199999999999999</v>
      </c>
      <c r="FR35">
        <v>0.77900000000000003</v>
      </c>
      <c r="FS35">
        <v>0.72199999999999998</v>
      </c>
      <c r="FT35">
        <v>0.72499999999999998</v>
      </c>
      <c r="FU35">
        <v>0.73399999999999999</v>
      </c>
      <c r="FV35">
        <v>0.72799999999999998</v>
      </c>
      <c r="FW35">
        <v>0.71199999999999997</v>
      </c>
      <c r="FX35">
        <v>0.72499999999999998</v>
      </c>
      <c r="FY35">
        <v>0.71899999999999997</v>
      </c>
      <c r="FZ35">
        <v>0.72899999999999998</v>
      </c>
      <c r="GA35">
        <v>0.71799999999999997</v>
      </c>
      <c r="GB35">
        <v>0.69</v>
      </c>
      <c r="GC35">
        <v>0.71099999999999997</v>
      </c>
      <c r="GD35">
        <v>0.70399999999999996</v>
      </c>
      <c r="GE35">
        <v>0.72</v>
      </c>
      <c r="GF35">
        <v>0.753</v>
      </c>
      <c r="GG35">
        <v>0.74099999999999999</v>
      </c>
      <c r="GH35">
        <v>0.754</v>
      </c>
      <c r="GI35">
        <v>0.74099999999999999</v>
      </c>
      <c r="GJ35">
        <v>0.755</v>
      </c>
      <c r="GK35">
        <v>0.74099999999999999</v>
      </c>
      <c r="GL35">
        <v>0.754</v>
      </c>
      <c r="GM35">
        <v>0.75700000000000001</v>
      </c>
      <c r="GN35">
        <v>0.71899999999999997</v>
      </c>
      <c r="GO35">
        <v>0.76</v>
      </c>
      <c r="GP35">
        <v>0.79900000000000004</v>
      </c>
      <c r="GQ35">
        <v>0.80700000000000005</v>
      </c>
      <c r="GR35">
        <v>0.82699999999999996</v>
      </c>
      <c r="GS35">
        <v>0.86299999999999999</v>
      </c>
      <c r="GT35">
        <v>0.878</v>
      </c>
      <c r="GU35">
        <v>0.87</v>
      </c>
      <c r="GV35">
        <v>0.84399999999999997</v>
      </c>
      <c r="GW35">
        <v>0.84899999999999998</v>
      </c>
      <c r="GX35">
        <v>0.84399999999999997</v>
      </c>
      <c r="GY35">
        <v>0.80500000000000005</v>
      </c>
      <c r="GZ35">
        <v>0.752</v>
      </c>
      <c r="HA35">
        <v>0.76100000000000001</v>
      </c>
      <c r="HB35">
        <v>0.73499999999999999</v>
      </c>
      <c r="HC35">
        <v>0.72</v>
      </c>
      <c r="HD35">
        <v>0.69699999999999995</v>
      </c>
      <c r="HE35">
        <v>0.72199999999999998</v>
      </c>
      <c r="HF35">
        <v>0.72399999999999998</v>
      </c>
      <c r="HG35">
        <v>0.71599999999999997</v>
      </c>
      <c r="HH35">
        <v>0.66300000000000003</v>
      </c>
      <c r="HI35">
        <v>0.64400000000000002</v>
      </c>
      <c r="HJ35">
        <v>0.63700000000000001</v>
      </c>
      <c r="HK35">
        <v>0.63300000000000001</v>
      </c>
      <c r="HL35">
        <v>0.628</v>
      </c>
      <c r="HM35">
        <v>0.622</v>
      </c>
      <c r="HN35">
        <v>0.625</v>
      </c>
      <c r="HO35">
        <v>0.65</v>
      </c>
      <c r="HP35">
        <v>0.63500000000000001</v>
      </c>
      <c r="HQ35">
        <v>0.61499999999999999</v>
      </c>
      <c r="HR35">
        <v>0.65100000000000002</v>
      </c>
      <c r="HS35">
        <v>0.621</v>
      </c>
      <c r="HT35">
        <v>0.622</v>
      </c>
      <c r="HU35">
        <v>0.60399999999999998</v>
      </c>
      <c r="HV35">
        <v>0.57799999999999996</v>
      </c>
      <c r="HW35">
        <v>0.58799999999999997</v>
      </c>
      <c r="HX35">
        <v>0.59799999999999998</v>
      </c>
      <c r="HY35">
        <v>0.58399999999999996</v>
      </c>
      <c r="HZ35">
        <v>0.58399999999999996</v>
      </c>
      <c r="IA35">
        <v>0.58399999999999996</v>
      </c>
      <c r="IB35">
        <v>0.61199999999999999</v>
      </c>
      <c r="IC35">
        <v>0.61899999999999999</v>
      </c>
      <c r="ID35">
        <v>0.60099999999999998</v>
      </c>
      <c r="IE35">
        <v>0.56200000000000006</v>
      </c>
      <c r="IF35">
        <v>0.52300000000000002</v>
      </c>
      <c r="IG35">
        <v>0.55300000000000005</v>
      </c>
      <c r="IH35">
        <v>0.57599999999999996</v>
      </c>
      <c r="II35">
        <v>0.60599999999999998</v>
      </c>
      <c r="IJ35">
        <v>0.61099999999999999</v>
      </c>
      <c r="IK35">
        <v>0.63400000000000001</v>
      </c>
      <c r="IL35">
        <v>0.60699999999999998</v>
      </c>
      <c r="IM35">
        <v>0.54900000000000004</v>
      </c>
      <c r="IN35">
        <v>0.54500000000000004</v>
      </c>
      <c r="IO35">
        <v>0.55600000000000005</v>
      </c>
      <c r="IP35">
        <v>0.51800000000000002</v>
      </c>
      <c r="IQ35">
        <v>0.53400000000000003</v>
      </c>
      <c r="IR35">
        <v>0.54200000000000004</v>
      </c>
      <c r="IS35">
        <v>0.56699999999999995</v>
      </c>
      <c r="IT35">
        <v>0.55100000000000005</v>
      </c>
      <c r="IU35">
        <v>0.53600000000000003</v>
      </c>
      <c r="IV35">
        <v>0.54700000000000004</v>
      </c>
      <c r="IW35">
        <v>0.46800000000000003</v>
      </c>
      <c r="IX35">
        <v>0.46899999999999997</v>
      </c>
      <c r="IY35">
        <v>0.54</v>
      </c>
      <c r="IZ35">
        <v>0.60499999999999998</v>
      </c>
      <c r="JA35">
        <v>0.55400000000000005</v>
      </c>
      <c r="JB35">
        <v>0.53100000000000003</v>
      </c>
      <c r="JC35">
        <v>0.498</v>
      </c>
      <c r="JD35">
        <v>0.54100000000000004</v>
      </c>
      <c r="JE35">
        <v>0.50900000000000001</v>
      </c>
      <c r="JF35">
        <v>0.46500000000000002</v>
      </c>
      <c r="JG35">
        <v>0.47599999999999998</v>
      </c>
      <c r="JH35">
        <v>0.438</v>
      </c>
      <c r="JI35">
        <v>0.39700000000000002</v>
      </c>
      <c r="JJ35">
        <v>0.35199999999999998</v>
      </c>
      <c r="JK35">
        <v>0.36799999999999999</v>
      </c>
      <c r="JL35">
        <v>0.35</v>
      </c>
      <c r="JM35">
        <v>0.34699999999999998</v>
      </c>
      <c r="JN35">
        <v>0.33600000000000002</v>
      </c>
      <c r="JO35">
        <v>0.32900000000000001</v>
      </c>
      <c r="JP35">
        <v>0.33200000000000002</v>
      </c>
      <c r="JQ35">
        <v>0.30499999999999999</v>
      </c>
      <c r="JR35">
        <v>0.27600000000000002</v>
      </c>
      <c r="JS35">
        <v>0.27</v>
      </c>
      <c r="JT35">
        <v>0.247</v>
      </c>
      <c r="JU35">
        <v>0.23699999999999999</v>
      </c>
      <c r="JV35">
        <v>0.23400000000000001</v>
      </c>
      <c r="JW35">
        <v>0.216</v>
      </c>
      <c r="JX35">
        <v>0.25600000000000001</v>
      </c>
      <c r="JY35">
        <v>0.27100000000000002</v>
      </c>
      <c r="JZ35">
        <v>0.23100000000000001</v>
      </c>
      <c r="KA35">
        <v>0.22900000000000001</v>
      </c>
      <c r="KB35">
        <v>0.23100000000000001</v>
      </c>
      <c r="KC35">
        <v>0.21199999999999999</v>
      </c>
      <c r="KD35">
        <v>0.19600000000000001</v>
      </c>
      <c r="KE35">
        <v>0.21299999999999999</v>
      </c>
      <c r="KF35">
        <v>0.26600000000000001</v>
      </c>
      <c r="KG35">
        <v>0.22900000000000001</v>
      </c>
      <c r="KH35">
        <v>0.19900000000000001</v>
      </c>
      <c r="KI35">
        <v>0.19700000000000001</v>
      </c>
      <c r="KJ35">
        <v>0.2</v>
      </c>
      <c r="KK35">
        <v>0.189</v>
      </c>
      <c r="KL35">
        <v>0.16400000000000001</v>
      </c>
      <c r="KM35">
        <v>0.19</v>
      </c>
      <c r="KN35">
        <v>0.19</v>
      </c>
      <c r="KO35">
        <v>0.19</v>
      </c>
      <c r="KP35">
        <v>0.189</v>
      </c>
      <c r="KQ35">
        <v>0.2</v>
      </c>
      <c r="KR35">
        <v>0.214</v>
      </c>
      <c r="KS35">
        <v>0.214</v>
      </c>
      <c r="KT35">
        <v>0.214</v>
      </c>
      <c r="KU35">
        <v>0.17399999999999999</v>
      </c>
      <c r="KV35">
        <v>0.186</v>
      </c>
      <c r="KW35">
        <v>0.19700000000000001</v>
      </c>
      <c r="KX35">
        <v>0.19900000000000001</v>
      </c>
      <c r="KY35">
        <v>0.20200000000000001</v>
      </c>
      <c r="KZ35">
        <v>0.161</v>
      </c>
      <c r="LA35">
        <v>0.156</v>
      </c>
      <c r="LB35">
        <v>0.13900000000000001</v>
      </c>
      <c r="LC35">
        <v>0.17499999999999999</v>
      </c>
      <c r="LD35">
        <v>0.17599999999999999</v>
      </c>
      <c r="LE35">
        <v>0.16900000000000001</v>
      </c>
      <c r="LF35">
        <v>0.19400000000000001</v>
      </c>
      <c r="LG35">
        <v>0.222</v>
      </c>
      <c r="LH35">
        <v>0.20599999999999999</v>
      </c>
      <c r="LI35">
        <v>0.24099999999999999</v>
      </c>
      <c r="LJ35">
        <v>0.23400000000000001</v>
      </c>
      <c r="LK35">
        <v>0.193</v>
      </c>
      <c r="LL35">
        <v>0.17</v>
      </c>
      <c r="LM35">
        <v>0.16900000000000001</v>
      </c>
      <c r="LN35">
        <v>0.189</v>
      </c>
      <c r="LO35">
        <v>0.19500000000000001</v>
      </c>
      <c r="LP35">
        <v>0.184</v>
      </c>
      <c r="LQ35">
        <v>0.16300000000000001</v>
      </c>
      <c r="LR35">
        <v>0.16500000000000001</v>
      </c>
      <c r="LS35">
        <v>0.183</v>
      </c>
      <c r="LT35">
        <v>0.17299999999999999</v>
      </c>
      <c r="LU35">
        <v>0.2</v>
      </c>
      <c r="LV35">
        <v>0.20699999999999999</v>
      </c>
      <c r="LW35">
        <v>0.224</v>
      </c>
      <c r="LX35">
        <v>0.255</v>
      </c>
      <c r="LY35">
        <v>0.29099999999999998</v>
      </c>
      <c r="LZ35">
        <v>0.28100000000000003</v>
      </c>
      <c r="MA35">
        <v>0.17399999999999999</v>
      </c>
      <c r="MB35">
        <v>0.157</v>
      </c>
      <c r="MC35">
        <v>0.155</v>
      </c>
      <c r="MD35">
        <v>0.17299999999999999</v>
      </c>
      <c r="ME35">
        <v>0.17100000000000001</v>
      </c>
      <c r="MF35">
        <v>0.182</v>
      </c>
      <c r="MG35">
        <v>0.17199999999999999</v>
      </c>
      <c r="MH35">
        <v>0.19500000000000001</v>
      </c>
      <c r="MI35">
        <v>0.19500000000000001</v>
      </c>
      <c r="MJ35">
        <v>0.22</v>
      </c>
      <c r="MK35">
        <v>0.219</v>
      </c>
      <c r="ML35">
        <v>0.23300000000000001</v>
      </c>
      <c r="MM35">
        <v>0.20599999999999999</v>
      </c>
      <c r="MN35">
        <v>0.191</v>
      </c>
      <c r="MO35">
        <v>0.17899999999999999</v>
      </c>
      <c r="MP35">
        <v>0.17100000000000001</v>
      </c>
      <c r="MQ35">
        <v>0.17699999999999999</v>
      </c>
      <c r="MR35">
        <v>0.20499999999999999</v>
      </c>
      <c r="MS35">
        <v>0.224</v>
      </c>
      <c r="MT35">
        <v>0.23699999999999999</v>
      </c>
      <c r="MU35">
        <v>0.25700000000000001</v>
      </c>
      <c r="MV35">
        <v>0.26500000000000001</v>
      </c>
      <c r="MW35">
        <v>0.29399999999999998</v>
      </c>
      <c r="MX35">
        <v>0.27300000000000002</v>
      </c>
      <c r="MY35">
        <v>0.27900000000000003</v>
      </c>
      <c r="MZ35">
        <v>0.25800000000000001</v>
      </c>
      <c r="NA35">
        <v>0.25900000000000001</v>
      </c>
      <c r="NB35">
        <v>0.27200000000000002</v>
      </c>
      <c r="NC35">
        <v>0.245</v>
      </c>
      <c r="ND35">
        <v>0.26400000000000001</v>
      </c>
      <c r="NE35">
        <v>0.26300000000000001</v>
      </c>
      <c r="NF35">
        <v>0.3</v>
      </c>
      <c r="NG35">
        <v>0.28399999999999997</v>
      </c>
      <c r="NH35">
        <v>0.28399999999999997</v>
      </c>
      <c r="NI35">
        <v>0.25800000000000001</v>
      </c>
      <c r="NJ35">
        <v>0.308</v>
      </c>
      <c r="NK35">
        <v>0.30099999999999999</v>
      </c>
      <c r="NL35">
        <v>0.309</v>
      </c>
      <c r="NM35">
        <v>0.32500000000000001</v>
      </c>
      <c r="NN35">
        <v>0.33300000000000002</v>
      </c>
      <c r="NO35">
        <v>0.34399999999999997</v>
      </c>
      <c r="NP35">
        <v>0.39100000000000001</v>
      </c>
      <c r="NQ35">
        <v>0.376</v>
      </c>
      <c r="NR35">
        <v>0.34399999999999997</v>
      </c>
      <c r="NS35">
        <v>0.38200000000000001</v>
      </c>
      <c r="NT35">
        <v>0.36899999999999999</v>
      </c>
      <c r="NU35">
        <v>0.34</v>
      </c>
      <c r="NV35">
        <v>0.35799999999999998</v>
      </c>
      <c r="NW35">
        <v>0.42699999999999999</v>
      </c>
      <c r="NX35">
        <v>0.45600000000000002</v>
      </c>
      <c r="NY35">
        <v>0.439</v>
      </c>
      <c r="NZ35">
        <v>0.43</v>
      </c>
      <c r="OA35">
        <v>0.40300000000000002</v>
      </c>
      <c r="OB35">
        <v>0.39500000000000002</v>
      </c>
      <c r="OC35">
        <v>0.33300000000000002</v>
      </c>
      <c r="OD35">
        <v>0.32500000000000001</v>
      </c>
      <c r="OE35">
        <v>0.32200000000000001</v>
      </c>
      <c r="OF35">
        <v>0.34399999999999997</v>
      </c>
      <c r="OG35">
        <v>0.35399999999999998</v>
      </c>
      <c r="OH35">
        <v>0.36199999999999999</v>
      </c>
      <c r="OI35">
        <v>0.39100000000000001</v>
      </c>
      <c r="OJ35">
        <v>0.39500000000000002</v>
      </c>
      <c r="OK35">
        <v>0.34699999999999998</v>
      </c>
      <c r="OL35">
        <v>0.31900000000000001</v>
      </c>
      <c r="OM35">
        <v>0.27700000000000002</v>
      </c>
      <c r="ON35">
        <v>0.29599999999999999</v>
      </c>
      <c r="OO35">
        <v>0.29299999999999998</v>
      </c>
      <c r="OP35">
        <v>0.32400000000000001</v>
      </c>
      <c r="OQ35">
        <v>0.28999999999999998</v>
      </c>
      <c r="OR35">
        <v>0.33600000000000002</v>
      </c>
      <c r="OS35">
        <v>0.34799999999999998</v>
      </c>
      <c r="OT35">
        <v>0.32100000000000001</v>
      </c>
      <c r="OU35">
        <v>0.35899999999999999</v>
      </c>
      <c r="OV35">
        <v>0.33600000000000002</v>
      </c>
      <c r="OW35">
        <v>0.34399999999999997</v>
      </c>
      <c r="OX35">
        <v>0.38900000000000001</v>
      </c>
      <c r="OY35">
        <v>0.35799999999999998</v>
      </c>
      <c r="OZ35">
        <v>0.36299999999999999</v>
      </c>
      <c r="PA35">
        <v>0.38900000000000001</v>
      </c>
      <c r="PB35">
        <v>0.38300000000000001</v>
      </c>
      <c r="PC35">
        <v>0.41599999999999998</v>
      </c>
      <c r="PD35">
        <v>0.39800000000000002</v>
      </c>
      <c r="PE35">
        <v>0.4</v>
      </c>
      <c r="PF35">
        <v>0.39400000000000002</v>
      </c>
      <c r="PG35">
        <v>0.439</v>
      </c>
      <c r="PH35">
        <v>0.38700000000000001</v>
      </c>
      <c r="PI35">
        <v>0.4</v>
      </c>
      <c r="PJ35">
        <v>0.42299999999999999</v>
      </c>
      <c r="PK35">
        <v>0.44</v>
      </c>
      <c r="PL35">
        <v>0.46300000000000002</v>
      </c>
      <c r="PM35">
        <v>0.47299999999999998</v>
      </c>
      <c r="PN35">
        <v>0.47</v>
      </c>
      <c r="PO35">
        <v>0.52400000000000002</v>
      </c>
      <c r="PP35">
        <v>0.46899999999999997</v>
      </c>
      <c r="PQ35">
        <v>0.44900000000000001</v>
      </c>
      <c r="PR35">
        <v>0.441</v>
      </c>
      <c r="PS35">
        <v>0.438</v>
      </c>
      <c r="PT35">
        <v>0.46899999999999997</v>
      </c>
      <c r="PU35">
        <v>0.504</v>
      </c>
      <c r="PV35">
        <v>0.45400000000000001</v>
      </c>
      <c r="PW35">
        <v>0.47199999999999998</v>
      </c>
      <c r="PX35">
        <v>0.49</v>
      </c>
      <c r="PY35">
        <v>0.53900000000000003</v>
      </c>
      <c r="PZ35">
        <v>0.53900000000000003</v>
      </c>
      <c r="QA35">
        <v>0.55300000000000005</v>
      </c>
      <c r="QB35">
        <v>0.54600000000000004</v>
      </c>
      <c r="QC35">
        <v>0.56599999999999995</v>
      </c>
      <c r="QD35">
        <v>0.63700000000000001</v>
      </c>
      <c r="QE35">
        <v>0.64700000000000002</v>
      </c>
      <c r="QF35">
        <v>0.63700000000000001</v>
      </c>
      <c r="QG35">
        <v>0.68700000000000006</v>
      </c>
      <c r="QH35">
        <v>0.65500000000000003</v>
      </c>
      <c r="QI35">
        <v>0.64400000000000002</v>
      </c>
      <c r="QJ35">
        <v>0.59399999999999997</v>
      </c>
      <c r="QK35">
        <v>0.629</v>
      </c>
      <c r="QL35">
        <v>0.55800000000000005</v>
      </c>
      <c r="QM35">
        <v>0.57999999999999996</v>
      </c>
      <c r="QN35">
        <v>0.621</v>
      </c>
      <c r="QO35">
        <v>0.64100000000000001</v>
      </c>
      <c r="QP35">
        <v>0.59899999999999998</v>
      </c>
      <c r="QQ35">
        <v>0.60299999999999998</v>
      </c>
      <c r="QR35">
        <v>0.57499999999999996</v>
      </c>
      <c r="QS35">
        <v>0.58099999999999996</v>
      </c>
      <c r="QT35">
        <v>0.60499999999999998</v>
      </c>
      <c r="QU35">
        <v>0.63600000000000001</v>
      </c>
      <c r="QV35">
        <v>0.59499999999999997</v>
      </c>
      <c r="QW35">
        <v>0.57399999999999995</v>
      </c>
      <c r="QX35">
        <v>0.56399999999999995</v>
      </c>
      <c r="QY35">
        <v>0.60099999999999998</v>
      </c>
      <c r="QZ35">
        <v>0.63700000000000001</v>
      </c>
      <c r="RA35">
        <v>0.60799999999999998</v>
      </c>
      <c r="RB35">
        <v>0.61199999999999999</v>
      </c>
      <c r="RC35">
        <v>0.64300000000000002</v>
      </c>
      <c r="RD35">
        <v>0.56399999999999995</v>
      </c>
      <c r="RE35">
        <v>0.56100000000000005</v>
      </c>
      <c r="RF35">
        <v>0.48499999999999999</v>
      </c>
      <c r="RG35">
        <v>0.48499999999999999</v>
      </c>
      <c r="RH35">
        <v>0.54300000000000004</v>
      </c>
      <c r="RI35">
        <v>0.57699999999999996</v>
      </c>
      <c r="RJ35">
        <v>0.57799999999999996</v>
      </c>
      <c r="RK35">
        <v>0.58099999999999996</v>
      </c>
      <c r="RL35">
        <v>0.63900000000000001</v>
      </c>
      <c r="RM35">
        <v>0.70499999999999996</v>
      </c>
      <c r="RN35">
        <v>0.65500000000000003</v>
      </c>
      <c r="RO35">
        <v>0.65600000000000003</v>
      </c>
      <c r="RP35">
        <v>0.60899999999999999</v>
      </c>
      <c r="RQ35">
        <v>0.60499999999999998</v>
      </c>
      <c r="RR35">
        <v>0.625</v>
      </c>
      <c r="RS35">
        <v>0.68700000000000006</v>
      </c>
      <c r="RT35">
        <v>0.69</v>
      </c>
      <c r="RU35">
        <v>0.69</v>
      </c>
      <c r="RV35">
        <v>0.69</v>
      </c>
      <c r="RW35">
        <v>0.755</v>
      </c>
      <c r="RX35">
        <v>0.77100000000000002</v>
      </c>
      <c r="RY35">
        <v>0.67800000000000005</v>
      </c>
      <c r="RZ35">
        <v>0.66900000000000004</v>
      </c>
      <c r="SA35">
        <v>0.64800000000000002</v>
      </c>
      <c r="SB35">
        <v>0.65</v>
      </c>
      <c r="SC35">
        <v>0.66100000000000003</v>
      </c>
      <c r="SD35">
        <v>0.61599999999999999</v>
      </c>
      <c r="SE35">
        <v>0.57199999999999995</v>
      </c>
      <c r="SF35">
        <v>0.67</v>
      </c>
      <c r="SG35">
        <v>0.80100000000000005</v>
      </c>
      <c r="SH35">
        <v>0.72099999999999997</v>
      </c>
      <c r="SI35">
        <v>0.61099999999999999</v>
      </c>
      <c r="SJ35">
        <v>0.56499999999999995</v>
      </c>
      <c r="SK35">
        <v>0.67900000000000005</v>
      </c>
      <c r="SL35">
        <v>0.78</v>
      </c>
      <c r="SM35">
        <v>0.66500000000000004</v>
      </c>
      <c r="SN35">
        <v>0.63400000000000001</v>
      </c>
      <c r="SO35">
        <v>0.51200000000000001</v>
      </c>
      <c r="SP35">
        <v>0.36799999999999999</v>
      </c>
      <c r="SQ35">
        <v>0.14799999999999999</v>
      </c>
      <c r="SR35">
        <v>0.182</v>
      </c>
      <c r="SS35">
        <v>0.124</v>
      </c>
      <c r="ST35">
        <v>0.21099999999999999</v>
      </c>
      <c r="SU35">
        <v>0.24</v>
      </c>
      <c r="SV35">
        <v>0.26200000000000001</v>
      </c>
      <c r="SW35">
        <v>0.255</v>
      </c>
      <c r="SX35">
        <v>0.27900000000000003</v>
      </c>
      <c r="SY35">
        <v>0.29799999999999999</v>
      </c>
      <c r="SZ35">
        <v>0.35499999999999998</v>
      </c>
      <c r="TA35">
        <v>0.379</v>
      </c>
      <c r="TB35">
        <v>0.35199999999999998</v>
      </c>
      <c r="TC35">
        <v>0.373</v>
      </c>
      <c r="TD35">
        <v>0.4</v>
      </c>
      <c r="TE35">
        <v>0.41</v>
      </c>
      <c r="TF35">
        <v>0.46100000000000002</v>
      </c>
      <c r="TG35">
        <v>0.48299999999999998</v>
      </c>
      <c r="TH35">
        <v>0.48699999999999999</v>
      </c>
      <c r="TI35">
        <v>0.49399999999999999</v>
      </c>
      <c r="TJ35">
        <v>0.505</v>
      </c>
      <c r="TK35">
        <v>0.51</v>
      </c>
      <c r="TL35">
        <v>0.51400000000000001</v>
      </c>
      <c r="TM35">
        <v>0.48599999999999999</v>
      </c>
      <c r="TN35">
        <v>0.51900000000000002</v>
      </c>
      <c r="TO35">
        <v>0.54500000000000004</v>
      </c>
      <c r="TP35">
        <v>0.55300000000000005</v>
      </c>
      <c r="TQ35">
        <v>0.51400000000000001</v>
      </c>
      <c r="TR35">
        <v>0.47199999999999998</v>
      </c>
      <c r="TS35">
        <v>0.47099999999999997</v>
      </c>
      <c r="TT35">
        <v>0.501</v>
      </c>
      <c r="TU35">
        <v>0.52500000000000002</v>
      </c>
      <c r="TV35">
        <v>0.56799999999999995</v>
      </c>
      <c r="TW35">
        <v>0.53600000000000003</v>
      </c>
    </row>
    <row r="36" spans="3:543" x14ac:dyDescent="0.25">
      <c r="C36" s="12" t="s">
        <v>42</v>
      </c>
      <c r="E36" s="6" t="str">
        <f>_xll.BDP(C36,"ticker")&amp;" "&amp;_xll.BDP(C36,"coupon")&amp;" "&amp;TEXT(_xll.BDP(C36,"maturity"),"mm/dd/yy")</f>
        <v>FRTR 0.5 06/25/44</v>
      </c>
      <c r="F36" s="6" cm="1">
        <f t="array" ref="F36">_xll.BDP(C36,$F$16)</f>
        <v>0.78708900000000004</v>
      </c>
      <c r="G36" s="6" cm="1">
        <f t="array" ref="G36">_xll.BDP(C36,"YAS_BOND_PX","YAS_BOND_YLD",F36)</f>
        <v>94.125509891377192</v>
      </c>
      <c r="H36" s="6" t="e" cm="1">
        <f t="array" aca="1" ref="H36" ca="1">_xll.BDP(C36,"YAS_BOND_PX","YAS_BOND_YLD",F36+S36)</f>
        <v>#N/A</v>
      </c>
      <c r="I36" s="6" t="e" cm="1">
        <f t="array" aca="1" ref="I36" ca="1">_xll.BDP(C36,"YAS_BOND_PX","YAS_BOND_YLD",F36-S36)</f>
        <v>#N/A</v>
      </c>
      <c r="J36" s="6" t="e">
        <f t="shared" ca="1" si="2"/>
        <v>#N/A</v>
      </c>
      <c r="K36" s="6" t="e">
        <f t="shared" ca="1" si="3"/>
        <v>#N/A</v>
      </c>
      <c r="L36" s="6" t="e">
        <f t="shared" ca="1" si="4"/>
        <v>#N/A</v>
      </c>
      <c r="M36" s="16" t="e">
        <f t="shared" ca="1" si="5"/>
        <v>#N/A</v>
      </c>
      <c r="N36" s="10" t="e">
        <f t="shared" ca="1" si="6"/>
        <v>#N/A</v>
      </c>
      <c r="O36" s="14" cm="1">
        <f t="array" ref="O36">_xll.BDP(C36,$O$16)</f>
        <v>19.798475719482411</v>
      </c>
      <c r="P36" s="6"/>
      <c r="Q36" s="6">
        <f t="shared" si="7"/>
        <v>0</v>
      </c>
      <c r="R36" s="20" t="b">
        <f t="shared" ca="1" si="0"/>
        <v>0</v>
      </c>
      <c r="S36" s="21" t="e">
        <f t="shared" ca="1" si="1"/>
        <v>#N/A</v>
      </c>
      <c r="T36" s="8">
        <f>_xll.BDH(C36,$U$11,$U$12,$U$13,"sort=d","dir=h","dts=H","days=w","fill=p","cols=524;rows=1")</f>
        <v>0.78700000000000003</v>
      </c>
      <c r="U36">
        <v>0.78400000000000003</v>
      </c>
      <c r="V36">
        <v>0.76300000000000001</v>
      </c>
      <c r="W36">
        <v>0.72799999999999998</v>
      </c>
      <c r="X36">
        <v>0.74399999999999999</v>
      </c>
      <c r="Y36">
        <v>0.77400000000000002</v>
      </c>
      <c r="Z36">
        <v>0.79300000000000004</v>
      </c>
      <c r="AA36">
        <v>0.78600000000000003</v>
      </c>
      <c r="AB36">
        <v>0.77400000000000002</v>
      </c>
      <c r="AC36">
        <v>0.75700000000000001</v>
      </c>
      <c r="AD36">
        <v>0.71199999999999997</v>
      </c>
      <c r="AE36">
        <v>0.751</v>
      </c>
      <c r="AF36">
        <v>0.78100000000000003</v>
      </c>
      <c r="AG36">
        <v>0.77200000000000002</v>
      </c>
      <c r="AH36">
        <v>0.78</v>
      </c>
      <c r="AI36">
        <v>0.76400000000000001</v>
      </c>
      <c r="AJ36">
        <v>0.745</v>
      </c>
      <c r="AK36">
        <v>0.749</v>
      </c>
      <c r="AL36">
        <v>0.76100000000000001</v>
      </c>
      <c r="AM36">
        <v>0.71399999999999997</v>
      </c>
      <c r="AN36">
        <v>0.71399999999999997</v>
      </c>
      <c r="AO36">
        <v>0.71199999999999997</v>
      </c>
      <c r="AP36">
        <v>0.64100000000000001</v>
      </c>
      <c r="AQ36">
        <v>0.64400000000000002</v>
      </c>
      <c r="AR36">
        <v>0.63600000000000001</v>
      </c>
      <c r="AS36">
        <v>0.63600000000000001</v>
      </c>
      <c r="AT36">
        <v>0.58799999999999997</v>
      </c>
      <c r="AU36">
        <v>0.57399999999999995</v>
      </c>
      <c r="AV36">
        <v>0.48699999999999999</v>
      </c>
      <c r="AW36">
        <v>0.46600000000000003</v>
      </c>
      <c r="AX36">
        <v>0.497</v>
      </c>
      <c r="AY36">
        <v>0.45700000000000002</v>
      </c>
      <c r="AZ36">
        <v>0.45</v>
      </c>
      <c r="BA36">
        <v>0.439</v>
      </c>
      <c r="BB36">
        <v>0.48299999999999998</v>
      </c>
      <c r="BC36">
        <v>0.48499999999999999</v>
      </c>
      <c r="BD36">
        <v>0.52400000000000002</v>
      </c>
      <c r="BE36">
        <v>0.45600000000000002</v>
      </c>
      <c r="BF36">
        <v>0.46400000000000002</v>
      </c>
      <c r="BG36">
        <v>0.45900000000000002</v>
      </c>
      <c r="BH36">
        <v>0.48299999999999998</v>
      </c>
      <c r="BI36">
        <v>0.51</v>
      </c>
      <c r="BJ36">
        <v>0.503</v>
      </c>
      <c r="BK36">
        <v>0.56699999999999995</v>
      </c>
      <c r="BL36">
        <v>0.57099999999999995</v>
      </c>
      <c r="BM36">
        <v>0.63500000000000001</v>
      </c>
      <c r="BN36">
        <v>0.66800000000000004</v>
      </c>
      <c r="BO36">
        <v>0.66100000000000003</v>
      </c>
      <c r="BP36">
        <v>0.57799999999999996</v>
      </c>
      <c r="BQ36">
        <v>0.52500000000000002</v>
      </c>
      <c r="BR36">
        <v>0.57599999999999996</v>
      </c>
      <c r="BS36">
        <v>0.624</v>
      </c>
      <c r="BT36">
        <v>0.61899999999999999</v>
      </c>
      <c r="BU36">
        <v>0.61599999999999999</v>
      </c>
      <c r="BV36">
        <v>0.58699999999999997</v>
      </c>
      <c r="BW36">
        <v>0.60299999999999998</v>
      </c>
      <c r="BX36">
        <v>0.59699999999999998</v>
      </c>
      <c r="BY36">
        <v>0.53200000000000003</v>
      </c>
      <c r="BZ36">
        <v>0.60499999999999998</v>
      </c>
      <c r="CA36">
        <v>0.55500000000000005</v>
      </c>
      <c r="CB36">
        <v>0.625</v>
      </c>
      <c r="CC36">
        <v>0.63700000000000001</v>
      </c>
      <c r="CD36">
        <v>0.65500000000000003</v>
      </c>
      <c r="CE36">
        <v>0.68799999999999994</v>
      </c>
      <c r="CF36">
        <v>0.68100000000000005</v>
      </c>
      <c r="CG36">
        <v>0.65700000000000003</v>
      </c>
      <c r="CH36">
        <v>0.623</v>
      </c>
      <c r="CI36">
        <v>0.69799999999999995</v>
      </c>
      <c r="CJ36">
        <v>0.70099999999999996</v>
      </c>
      <c r="CK36">
        <v>0.69499999999999995</v>
      </c>
      <c r="CL36">
        <v>0.70699999999999996</v>
      </c>
      <c r="CM36">
        <v>0.70699999999999996</v>
      </c>
      <c r="CN36">
        <v>0.72399999999999998</v>
      </c>
      <c r="CO36">
        <v>0.67400000000000004</v>
      </c>
      <c r="CP36">
        <v>0.68500000000000005</v>
      </c>
      <c r="CQ36">
        <v>0.66</v>
      </c>
      <c r="CR36">
        <v>0.72099999999999997</v>
      </c>
      <c r="CS36">
        <v>0.78400000000000003</v>
      </c>
      <c r="CT36">
        <v>0.76600000000000001</v>
      </c>
      <c r="CU36">
        <v>0.748</v>
      </c>
      <c r="CV36">
        <v>0.72599999999999998</v>
      </c>
      <c r="CW36">
        <v>0.73199999999999998</v>
      </c>
      <c r="CX36">
        <v>0.72399999999999998</v>
      </c>
      <c r="CY36">
        <v>0.70299999999999996</v>
      </c>
      <c r="CZ36">
        <v>0.68700000000000006</v>
      </c>
      <c r="DA36">
        <v>0.71499999999999997</v>
      </c>
      <c r="DB36">
        <v>0.69</v>
      </c>
      <c r="DC36">
        <v>0.69899999999999995</v>
      </c>
      <c r="DD36">
        <v>0.68200000000000005</v>
      </c>
      <c r="DE36">
        <v>0.68400000000000005</v>
      </c>
      <c r="DF36">
        <v>0.64700000000000002</v>
      </c>
      <c r="DG36">
        <v>0.58799999999999997</v>
      </c>
      <c r="DH36">
        <v>0.59799999999999998</v>
      </c>
      <c r="DI36">
        <v>0.6</v>
      </c>
      <c r="DJ36">
        <v>0.627</v>
      </c>
      <c r="DK36">
        <v>0.60599999999999998</v>
      </c>
      <c r="DL36">
        <v>0.60399999999999998</v>
      </c>
      <c r="DM36">
        <v>0.56499999999999995</v>
      </c>
      <c r="DN36">
        <v>0.58299999999999996</v>
      </c>
      <c r="DO36">
        <v>0.57699999999999996</v>
      </c>
      <c r="DP36">
        <v>0.54700000000000004</v>
      </c>
      <c r="DQ36">
        <v>0.6</v>
      </c>
      <c r="DR36">
        <v>0.61499999999999999</v>
      </c>
      <c r="DS36">
        <v>0.57399999999999995</v>
      </c>
      <c r="DT36">
        <v>0.58599999999999997</v>
      </c>
      <c r="DU36">
        <v>0.56799999999999995</v>
      </c>
      <c r="DV36">
        <v>0.57199999999999995</v>
      </c>
      <c r="DW36">
        <v>0.56100000000000005</v>
      </c>
      <c r="DX36">
        <v>0.503</v>
      </c>
      <c r="DY36">
        <v>0.52200000000000002</v>
      </c>
      <c r="DZ36">
        <v>0.52900000000000003</v>
      </c>
      <c r="EA36">
        <v>0.51300000000000001</v>
      </c>
      <c r="EB36">
        <v>0.436</v>
      </c>
      <c r="EC36">
        <v>0.432</v>
      </c>
      <c r="ED36">
        <v>0.41599999999999998</v>
      </c>
      <c r="EE36">
        <v>0.42</v>
      </c>
      <c r="EF36">
        <v>0.436</v>
      </c>
      <c r="EG36">
        <v>0.44800000000000001</v>
      </c>
      <c r="EH36">
        <v>0.44800000000000001</v>
      </c>
      <c r="EI36">
        <v>0.441</v>
      </c>
      <c r="EJ36">
        <v>0.44500000000000001</v>
      </c>
      <c r="EK36">
        <v>0.44500000000000001</v>
      </c>
      <c r="EL36">
        <v>0.436</v>
      </c>
      <c r="EM36">
        <v>0.44700000000000001</v>
      </c>
      <c r="EN36">
        <v>0.45600000000000002</v>
      </c>
      <c r="EO36">
        <v>0.42</v>
      </c>
      <c r="EP36">
        <v>0.434</v>
      </c>
      <c r="EQ36">
        <v>0.44900000000000001</v>
      </c>
      <c r="ER36">
        <v>0.44900000000000001</v>
      </c>
      <c r="ES36">
        <v>0.48199999999999998</v>
      </c>
      <c r="ET36">
        <v>0.497</v>
      </c>
      <c r="EU36">
        <v>0.50700000000000001</v>
      </c>
      <c r="EV36">
        <v>0.48799999999999999</v>
      </c>
      <c r="EW36">
        <v>0.496</v>
      </c>
      <c r="EX36">
        <v>0.48299999999999998</v>
      </c>
      <c r="EY36">
        <v>0.48799999999999999</v>
      </c>
      <c r="EZ36">
        <v>0.52500000000000002</v>
      </c>
      <c r="FA36">
        <v>0.497</v>
      </c>
      <c r="FB36">
        <v>0.51400000000000001</v>
      </c>
      <c r="FC36">
        <v>0.54200000000000004</v>
      </c>
      <c r="FD36">
        <v>0.56299999999999994</v>
      </c>
      <c r="FE36">
        <v>0.59</v>
      </c>
      <c r="FF36">
        <v>0.61699999999999999</v>
      </c>
      <c r="FG36">
        <v>0.624</v>
      </c>
      <c r="FH36">
        <v>0.624</v>
      </c>
      <c r="FI36">
        <v>0.60599999999999998</v>
      </c>
      <c r="FJ36">
        <v>0.59699999999999998</v>
      </c>
      <c r="FK36">
        <v>0.63300000000000001</v>
      </c>
      <c r="FL36">
        <v>0.7</v>
      </c>
      <c r="FM36">
        <v>0.68</v>
      </c>
      <c r="FN36">
        <v>0.71</v>
      </c>
      <c r="FO36">
        <v>0.71</v>
      </c>
      <c r="FP36">
        <v>0.755</v>
      </c>
      <c r="FQ36">
        <v>0.747</v>
      </c>
      <c r="FR36">
        <v>0.78600000000000003</v>
      </c>
      <c r="FS36">
        <v>0.72399999999999998</v>
      </c>
      <c r="FT36">
        <v>0.72599999999999998</v>
      </c>
      <c r="FU36">
        <v>0.73599999999999999</v>
      </c>
      <c r="FV36">
        <v>0.73099999999999998</v>
      </c>
      <c r="FW36">
        <v>0.71599999999999997</v>
      </c>
      <c r="FX36">
        <v>0.72799999999999998</v>
      </c>
      <c r="FY36">
        <v>0.72099999999999997</v>
      </c>
      <c r="FZ36">
        <v>0.73</v>
      </c>
      <c r="GA36">
        <v>0.71899999999999997</v>
      </c>
      <c r="GB36">
        <v>0.68899999999999995</v>
      </c>
      <c r="GC36">
        <v>0.70899999999999996</v>
      </c>
      <c r="GD36">
        <v>0.70199999999999996</v>
      </c>
      <c r="GE36">
        <v>0.72</v>
      </c>
      <c r="GF36">
        <v>0.751</v>
      </c>
      <c r="GG36">
        <v>0.73699999999999999</v>
      </c>
      <c r="GH36">
        <v>0.753</v>
      </c>
      <c r="GI36">
        <v>0.73799999999999999</v>
      </c>
      <c r="GJ36">
        <v>0.754</v>
      </c>
      <c r="GK36">
        <v>0.74199999999999999</v>
      </c>
      <c r="GL36">
        <v>0.753</v>
      </c>
      <c r="GM36">
        <v>0.751</v>
      </c>
      <c r="GN36">
        <v>0.71299999999999997</v>
      </c>
      <c r="GO36">
        <v>0.754</v>
      </c>
      <c r="GP36">
        <v>0.79100000000000004</v>
      </c>
      <c r="GQ36">
        <v>0.79800000000000004</v>
      </c>
      <c r="GR36">
        <v>0.81899999999999995</v>
      </c>
      <c r="GS36">
        <v>0.85299999999999998</v>
      </c>
      <c r="GT36">
        <v>0.86699999999999999</v>
      </c>
      <c r="GU36">
        <v>0.85899999999999999</v>
      </c>
      <c r="GV36">
        <v>0.83399999999999996</v>
      </c>
      <c r="GW36">
        <v>0.83899999999999997</v>
      </c>
      <c r="GX36">
        <v>0.83299999999999996</v>
      </c>
      <c r="GY36">
        <v>0.79400000000000004</v>
      </c>
      <c r="GZ36">
        <v>0.74299999999999999</v>
      </c>
      <c r="HA36">
        <v>0.752</v>
      </c>
      <c r="HB36">
        <v>0.72599999999999998</v>
      </c>
      <c r="HC36">
        <v>0.71299999999999997</v>
      </c>
      <c r="HD36">
        <v>0.69</v>
      </c>
      <c r="HE36">
        <v>0.71599999999999997</v>
      </c>
      <c r="HF36">
        <v>0.71899999999999997</v>
      </c>
      <c r="HG36">
        <v>0.70899999999999996</v>
      </c>
      <c r="HH36">
        <v>0.65500000000000003</v>
      </c>
      <c r="HI36">
        <v>0.63600000000000001</v>
      </c>
      <c r="HJ36">
        <v>0.628</v>
      </c>
      <c r="HK36">
        <v>0.622</v>
      </c>
      <c r="HL36">
        <v>0.61899999999999999</v>
      </c>
      <c r="HM36">
        <v>0.61099999999999999</v>
      </c>
      <c r="HN36">
        <v>0.61399999999999999</v>
      </c>
      <c r="HO36">
        <v>0.63900000000000001</v>
      </c>
      <c r="HP36">
        <v>0.624</v>
      </c>
      <c r="HQ36">
        <v>0.60399999999999998</v>
      </c>
      <c r="HR36">
        <v>0.63900000000000001</v>
      </c>
      <c r="HS36">
        <v>0.60799999999999998</v>
      </c>
      <c r="HT36">
        <v>0.60899999999999999</v>
      </c>
      <c r="HU36">
        <v>0.59399999999999997</v>
      </c>
      <c r="HV36">
        <v>0.56599999999999995</v>
      </c>
      <c r="HW36">
        <v>0.57499999999999996</v>
      </c>
      <c r="HX36">
        <v>0.58499999999999996</v>
      </c>
      <c r="HY36">
        <v>0.56999999999999995</v>
      </c>
      <c r="HZ36">
        <v>0.56999999999999995</v>
      </c>
      <c r="IA36">
        <v>0.56999999999999995</v>
      </c>
      <c r="IB36">
        <v>0.59699999999999998</v>
      </c>
      <c r="IC36">
        <v>0.60499999999999998</v>
      </c>
      <c r="ID36">
        <v>0.58699999999999997</v>
      </c>
      <c r="IE36">
        <v>0.54900000000000004</v>
      </c>
      <c r="IF36">
        <v>0.51100000000000001</v>
      </c>
      <c r="IG36">
        <v>0.54</v>
      </c>
      <c r="IH36">
        <v>0.56100000000000005</v>
      </c>
      <c r="II36">
        <v>0.59</v>
      </c>
      <c r="IJ36">
        <v>0.59399999999999997</v>
      </c>
      <c r="IK36">
        <v>0.61699999999999999</v>
      </c>
      <c r="IL36">
        <v>0.59099999999999997</v>
      </c>
      <c r="IM36" t="s">
        <v>10</v>
      </c>
      <c r="IN36" t="s">
        <v>10</v>
      </c>
      <c r="IO36" t="s">
        <v>10</v>
      </c>
      <c r="IP36" t="s">
        <v>10</v>
      </c>
      <c r="IQ36" t="s">
        <v>10</v>
      </c>
      <c r="IR36" t="s">
        <v>10</v>
      </c>
      <c r="IS36" t="s">
        <v>10</v>
      </c>
      <c r="IT36" t="s">
        <v>10</v>
      </c>
      <c r="IU36" t="s">
        <v>10</v>
      </c>
      <c r="IV36" t="s">
        <v>10</v>
      </c>
      <c r="IW36" t="s">
        <v>10</v>
      </c>
      <c r="IX36" t="s">
        <v>10</v>
      </c>
      <c r="IY36" t="s">
        <v>10</v>
      </c>
      <c r="IZ36" t="s">
        <v>10</v>
      </c>
      <c r="JA36" t="s">
        <v>10</v>
      </c>
      <c r="JB36" t="s">
        <v>10</v>
      </c>
      <c r="JC36" t="s">
        <v>10</v>
      </c>
      <c r="JD36" t="s">
        <v>10</v>
      </c>
      <c r="JE36" t="s">
        <v>10</v>
      </c>
      <c r="JF36" t="s">
        <v>10</v>
      </c>
      <c r="JG36" t="s">
        <v>10</v>
      </c>
      <c r="JH36" t="s">
        <v>10</v>
      </c>
      <c r="JI36" t="s">
        <v>10</v>
      </c>
      <c r="JJ36" t="s">
        <v>10</v>
      </c>
      <c r="JK36" t="s">
        <v>10</v>
      </c>
      <c r="JL36" t="s">
        <v>10</v>
      </c>
      <c r="JM36" t="s">
        <v>10</v>
      </c>
      <c r="JN36" t="s">
        <v>10</v>
      </c>
      <c r="JO36" t="s">
        <v>10</v>
      </c>
      <c r="JP36" t="s">
        <v>10</v>
      </c>
      <c r="JQ36" t="s">
        <v>10</v>
      </c>
      <c r="JR36" t="s">
        <v>10</v>
      </c>
      <c r="JS36" t="s">
        <v>10</v>
      </c>
      <c r="JT36" t="s">
        <v>10</v>
      </c>
      <c r="JU36" t="s">
        <v>10</v>
      </c>
      <c r="JV36" t="s">
        <v>10</v>
      </c>
      <c r="JW36" t="s">
        <v>10</v>
      </c>
      <c r="JX36" t="s">
        <v>10</v>
      </c>
      <c r="JY36" t="s">
        <v>10</v>
      </c>
      <c r="JZ36" t="s">
        <v>10</v>
      </c>
      <c r="KA36" t="s">
        <v>10</v>
      </c>
      <c r="KB36" t="s">
        <v>10</v>
      </c>
      <c r="KC36" t="s">
        <v>10</v>
      </c>
      <c r="KD36" t="s">
        <v>10</v>
      </c>
      <c r="KE36" t="s">
        <v>10</v>
      </c>
      <c r="KF36" t="s">
        <v>10</v>
      </c>
      <c r="KG36" t="s">
        <v>10</v>
      </c>
      <c r="KH36" t="s">
        <v>10</v>
      </c>
      <c r="KI36" t="s">
        <v>10</v>
      </c>
      <c r="KJ36" t="s">
        <v>10</v>
      </c>
      <c r="KK36" t="s">
        <v>10</v>
      </c>
      <c r="KL36" t="s">
        <v>10</v>
      </c>
      <c r="KM36" t="s">
        <v>10</v>
      </c>
      <c r="KN36" t="s">
        <v>10</v>
      </c>
      <c r="KO36" t="s">
        <v>10</v>
      </c>
      <c r="KP36" t="s">
        <v>10</v>
      </c>
      <c r="KQ36" t="s">
        <v>10</v>
      </c>
      <c r="KR36" t="s">
        <v>10</v>
      </c>
      <c r="KS36" t="s">
        <v>10</v>
      </c>
      <c r="KT36" t="s">
        <v>10</v>
      </c>
      <c r="KU36" t="s">
        <v>10</v>
      </c>
      <c r="KV36" t="s">
        <v>10</v>
      </c>
      <c r="KW36" t="s">
        <v>10</v>
      </c>
      <c r="KX36" t="s">
        <v>10</v>
      </c>
      <c r="KY36" t="s">
        <v>10</v>
      </c>
      <c r="KZ36" t="s">
        <v>10</v>
      </c>
      <c r="LA36" t="s">
        <v>10</v>
      </c>
      <c r="LB36" t="s">
        <v>10</v>
      </c>
      <c r="LC36" t="s">
        <v>10</v>
      </c>
      <c r="LD36" t="s">
        <v>10</v>
      </c>
      <c r="LE36" t="s">
        <v>10</v>
      </c>
      <c r="LF36" t="s">
        <v>10</v>
      </c>
      <c r="LG36" t="s">
        <v>10</v>
      </c>
      <c r="LH36" t="s">
        <v>10</v>
      </c>
      <c r="LI36" t="s">
        <v>10</v>
      </c>
      <c r="LJ36" t="s">
        <v>10</v>
      </c>
      <c r="LK36" t="s">
        <v>10</v>
      </c>
      <c r="LL36" t="s">
        <v>10</v>
      </c>
      <c r="LM36" t="s">
        <v>10</v>
      </c>
      <c r="LN36" t="s">
        <v>10</v>
      </c>
      <c r="LO36" t="s">
        <v>10</v>
      </c>
      <c r="LP36" t="s">
        <v>10</v>
      </c>
      <c r="LQ36" t="s">
        <v>10</v>
      </c>
      <c r="LR36" t="s">
        <v>10</v>
      </c>
      <c r="LS36" t="s">
        <v>10</v>
      </c>
      <c r="LT36" t="s">
        <v>10</v>
      </c>
      <c r="LU36" t="s">
        <v>10</v>
      </c>
      <c r="LV36" t="s">
        <v>10</v>
      </c>
      <c r="LW36" t="s">
        <v>10</v>
      </c>
      <c r="LX36" t="s">
        <v>10</v>
      </c>
      <c r="LY36" t="s">
        <v>10</v>
      </c>
      <c r="LZ36" t="s">
        <v>10</v>
      </c>
      <c r="MA36" t="s">
        <v>10</v>
      </c>
      <c r="MB36" t="s">
        <v>10</v>
      </c>
      <c r="MC36" t="s">
        <v>10</v>
      </c>
      <c r="MD36" t="s">
        <v>10</v>
      </c>
      <c r="ME36" t="s">
        <v>10</v>
      </c>
      <c r="MF36" t="s">
        <v>10</v>
      </c>
      <c r="MG36" t="s">
        <v>10</v>
      </c>
      <c r="MH36" t="s">
        <v>10</v>
      </c>
      <c r="MI36" t="s">
        <v>10</v>
      </c>
      <c r="MJ36" t="s">
        <v>10</v>
      </c>
      <c r="MK36" t="s">
        <v>10</v>
      </c>
      <c r="ML36" t="s">
        <v>10</v>
      </c>
      <c r="MM36" t="s">
        <v>10</v>
      </c>
      <c r="MN36" t="s">
        <v>10</v>
      </c>
      <c r="MO36" t="s">
        <v>10</v>
      </c>
      <c r="MP36" t="s">
        <v>10</v>
      </c>
      <c r="MQ36" t="s">
        <v>10</v>
      </c>
      <c r="MR36" t="s">
        <v>10</v>
      </c>
      <c r="MS36" t="s">
        <v>10</v>
      </c>
      <c r="MT36" t="s">
        <v>10</v>
      </c>
      <c r="MU36" t="s">
        <v>10</v>
      </c>
      <c r="MV36" t="s">
        <v>10</v>
      </c>
      <c r="MW36" t="s">
        <v>10</v>
      </c>
      <c r="MX36" t="s">
        <v>10</v>
      </c>
      <c r="MY36" t="s">
        <v>10</v>
      </c>
      <c r="MZ36" t="s">
        <v>10</v>
      </c>
      <c r="NA36" t="s">
        <v>10</v>
      </c>
      <c r="NB36" t="s">
        <v>10</v>
      </c>
      <c r="NC36" t="s">
        <v>10</v>
      </c>
      <c r="ND36" t="s">
        <v>10</v>
      </c>
      <c r="NE36" t="s">
        <v>10</v>
      </c>
      <c r="NF36" t="s">
        <v>10</v>
      </c>
      <c r="NG36" t="s">
        <v>10</v>
      </c>
      <c r="NH36" t="s">
        <v>10</v>
      </c>
      <c r="NI36" t="s">
        <v>10</v>
      </c>
      <c r="NJ36" t="s">
        <v>10</v>
      </c>
      <c r="NK36" t="s">
        <v>10</v>
      </c>
      <c r="NL36" t="s">
        <v>10</v>
      </c>
      <c r="NM36" t="s">
        <v>10</v>
      </c>
      <c r="NN36" t="s">
        <v>10</v>
      </c>
      <c r="NO36" t="s">
        <v>10</v>
      </c>
      <c r="NP36" t="s">
        <v>10</v>
      </c>
      <c r="NQ36" t="s">
        <v>10</v>
      </c>
      <c r="NR36" t="s">
        <v>10</v>
      </c>
      <c r="NS36" t="s">
        <v>10</v>
      </c>
      <c r="NT36" t="s">
        <v>10</v>
      </c>
      <c r="NU36" t="s">
        <v>10</v>
      </c>
      <c r="NV36" t="s">
        <v>10</v>
      </c>
      <c r="NW36" t="s">
        <v>10</v>
      </c>
      <c r="NX36" t="s">
        <v>10</v>
      </c>
      <c r="NY36" t="s">
        <v>10</v>
      </c>
      <c r="NZ36" t="s">
        <v>10</v>
      </c>
      <c r="OA36" t="s">
        <v>10</v>
      </c>
      <c r="OB36" t="s">
        <v>10</v>
      </c>
      <c r="OC36" t="s">
        <v>10</v>
      </c>
      <c r="OD36" t="s">
        <v>10</v>
      </c>
      <c r="OE36" t="s">
        <v>10</v>
      </c>
      <c r="OF36" t="s">
        <v>10</v>
      </c>
      <c r="OG36" t="s">
        <v>10</v>
      </c>
      <c r="OH36" t="s">
        <v>10</v>
      </c>
      <c r="OI36" t="s">
        <v>10</v>
      </c>
      <c r="OJ36" t="s">
        <v>10</v>
      </c>
      <c r="OK36" t="s">
        <v>10</v>
      </c>
      <c r="OL36" t="s">
        <v>10</v>
      </c>
      <c r="OM36" t="s">
        <v>10</v>
      </c>
      <c r="ON36" t="s">
        <v>10</v>
      </c>
      <c r="OO36" t="s">
        <v>10</v>
      </c>
      <c r="OP36" t="s">
        <v>10</v>
      </c>
      <c r="OQ36" t="s">
        <v>10</v>
      </c>
      <c r="OR36" t="s">
        <v>10</v>
      </c>
      <c r="OS36" t="s">
        <v>10</v>
      </c>
      <c r="OT36" t="s">
        <v>10</v>
      </c>
      <c r="OU36" t="s">
        <v>10</v>
      </c>
      <c r="OV36" t="s">
        <v>10</v>
      </c>
      <c r="OW36" t="s">
        <v>10</v>
      </c>
      <c r="OX36" t="s">
        <v>10</v>
      </c>
      <c r="OY36" t="s">
        <v>10</v>
      </c>
      <c r="OZ36" t="s">
        <v>10</v>
      </c>
      <c r="PA36" t="s">
        <v>10</v>
      </c>
      <c r="PB36" t="s">
        <v>10</v>
      </c>
      <c r="PC36" t="s">
        <v>10</v>
      </c>
      <c r="PD36" t="s">
        <v>10</v>
      </c>
      <c r="PE36" t="s">
        <v>10</v>
      </c>
      <c r="PF36" t="s">
        <v>10</v>
      </c>
      <c r="PG36" t="s">
        <v>10</v>
      </c>
      <c r="PH36" t="s">
        <v>10</v>
      </c>
      <c r="PI36" t="s">
        <v>10</v>
      </c>
      <c r="PJ36" t="s">
        <v>10</v>
      </c>
      <c r="PK36" t="s">
        <v>10</v>
      </c>
      <c r="PL36" t="s">
        <v>10</v>
      </c>
      <c r="PM36" t="s">
        <v>10</v>
      </c>
      <c r="PN36" t="s">
        <v>10</v>
      </c>
      <c r="PO36" t="s">
        <v>10</v>
      </c>
      <c r="PP36" t="s">
        <v>10</v>
      </c>
      <c r="PQ36" t="s">
        <v>10</v>
      </c>
      <c r="PR36" t="s">
        <v>10</v>
      </c>
      <c r="PS36" t="s">
        <v>10</v>
      </c>
      <c r="PT36" t="s">
        <v>10</v>
      </c>
      <c r="PU36" t="s">
        <v>10</v>
      </c>
      <c r="PV36" t="s">
        <v>10</v>
      </c>
      <c r="PW36" t="s">
        <v>10</v>
      </c>
      <c r="PX36" t="s">
        <v>10</v>
      </c>
      <c r="PY36" t="s">
        <v>10</v>
      </c>
      <c r="PZ36" t="s">
        <v>10</v>
      </c>
      <c r="QA36" t="s">
        <v>10</v>
      </c>
      <c r="QB36" t="s">
        <v>10</v>
      </c>
      <c r="QC36" t="s">
        <v>10</v>
      </c>
      <c r="QD36" t="s">
        <v>10</v>
      </c>
      <c r="QE36" t="s">
        <v>10</v>
      </c>
      <c r="QF36" t="s">
        <v>10</v>
      </c>
      <c r="QG36" t="s">
        <v>10</v>
      </c>
      <c r="QH36" t="s">
        <v>10</v>
      </c>
      <c r="QI36" t="s">
        <v>10</v>
      </c>
      <c r="QJ36" t="s">
        <v>10</v>
      </c>
      <c r="QK36" t="s">
        <v>10</v>
      </c>
      <c r="QL36" t="s">
        <v>10</v>
      </c>
      <c r="QM36" t="s">
        <v>10</v>
      </c>
      <c r="QN36" t="s">
        <v>10</v>
      </c>
      <c r="QO36" t="s">
        <v>10</v>
      </c>
      <c r="QP36" t="s">
        <v>10</v>
      </c>
      <c r="QQ36" t="s">
        <v>10</v>
      </c>
      <c r="QR36" t="s">
        <v>10</v>
      </c>
      <c r="QS36" t="s">
        <v>10</v>
      </c>
      <c r="QT36" t="s">
        <v>10</v>
      </c>
      <c r="QU36" t="s">
        <v>10</v>
      </c>
      <c r="QV36" t="s">
        <v>10</v>
      </c>
      <c r="QW36" t="s">
        <v>10</v>
      </c>
      <c r="QX36" t="s">
        <v>10</v>
      </c>
      <c r="QY36" t="s">
        <v>10</v>
      </c>
      <c r="QZ36" t="s">
        <v>10</v>
      </c>
      <c r="RA36" t="s">
        <v>10</v>
      </c>
      <c r="RB36" t="s">
        <v>10</v>
      </c>
      <c r="RC36" t="s">
        <v>10</v>
      </c>
      <c r="RD36" t="s">
        <v>10</v>
      </c>
      <c r="RE36" t="s">
        <v>10</v>
      </c>
      <c r="RF36" t="s">
        <v>10</v>
      </c>
      <c r="RG36" t="s">
        <v>10</v>
      </c>
      <c r="RH36" t="s">
        <v>10</v>
      </c>
      <c r="RI36" t="s">
        <v>10</v>
      </c>
      <c r="RJ36" t="s">
        <v>10</v>
      </c>
      <c r="RK36" t="s">
        <v>10</v>
      </c>
      <c r="RL36" t="s">
        <v>10</v>
      </c>
      <c r="RM36" t="s">
        <v>10</v>
      </c>
      <c r="RN36" t="s">
        <v>10</v>
      </c>
      <c r="RO36" t="s">
        <v>10</v>
      </c>
      <c r="RP36" t="s">
        <v>10</v>
      </c>
      <c r="RQ36" t="s">
        <v>10</v>
      </c>
      <c r="RR36" t="s">
        <v>10</v>
      </c>
      <c r="RS36" t="s">
        <v>10</v>
      </c>
      <c r="RT36" t="s">
        <v>10</v>
      </c>
      <c r="RU36" t="s">
        <v>10</v>
      </c>
      <c r="RV36" t="s">
        <v>10</v>
      </c>
      <c r="RW36" t="s">
        <v>10</v>
      </c>
      <c r="RX36" t="s">
        <v>10</v>
      </c>
      <c r="RY36" t="s">
        <v>10</v>
      </c>
      <c r="RZ36" t="s">
        <v>10</v>
      </c>
      <c r="SA36" t="s">
        <v>10</v>
      </c>
      <c r="SB36" t="s">
        <v>10</v>
      </c>
      <c r="SC36" t="s">
        <v>10</v>
      </c>
      <c r="SD36" t="s">
        <v>10</v>
      </c>
      <c r="SE36" t="s">
        <v>10</v>
      </c>
      <c r="SF36" t="s">
        <v>10</v>
      </c>
      <c r="SG36" t="s">
        <v>10</v>
      </c>
      <c r="SH36" t="s">
        <v>10</v>
      </c>
      <c r="SI36" t="s">
        <v>10</v>
      </c>
      <c r="SJ36" t="s">
        <v>10</v>
      </c>
      <c r="SK36" t="s">
        <v>10</v>
      </c>
      <c r="SL36" t="s">
        <v>10</v>
      </c>
      <c r="SM36" t="s">
        <v>10</v>
      </c>
      <c r="SN36" t="s">
        <v>10</v>
      </c>
      <c r="SO36" t="s">
        <v>10</v>
      </c>
      <c r="SP36" t="s">
        <v>10</v>
      </c>
      <c r="SQ36" t="s">
        <v>10</v>
      </c>
      <c r="SR36" t="s">
        <v>10</v>
      </c>
      <c r="SS36" t="s">
        <v>10</v>
      </c>
      <c r="ST36" t="s">
        <v>10</v>
      </c>
      <c r="SU36" t="s">
        <v>10</v>
      </c>
      <c r="SV36" t="s">
        <v>10</v>
      </c>
      <c r="SW36" t="s">
        <v>10</v>
      </c>
      <c r="SX36" t="s">
        <v>10</v>
      </c>
      <c r="SY36" t="s">
        <v>10</v>
      </c>
      <c r="SZ36" t="s">
        <v>10</v>
      </c>
      <c r="TA36" t="s">
        <v>10</v>
      </c>
      <c r="TB36" t="s">
        <v>10</v>
      </c>
      <c r="TC36" t="s">
        <v>10</v>
      </c>
      <c r="TD36" t="s">
        <v>10</v>
      </c>
      <c r="TE36" t="s">
        <v>10</v>
      </c>
      <c r="TF36" t="s">
        <v>10</v>
      </c>
      <c r="TG36" t="s">
        <v>10</v>
      </c>
      <c r="TH36" t="s">
        <v>10</v>
      </c>
      <c r="TI36" t="s">
        <v>10</v>
      </c>
      <c r="TJ36" t="s">
        <v>10</v>
      </c>
      <c r="TK36" t="s">
        <v>10</v>
      </c>
      <c r="TL36" t="s">
        <v>10</v>
      </c>
      <c r="TM36" t="s">
        <v>10</v>
      </c>
      <c r="TN36" t="s">
        <v>10</v>
      </c>
      <c r="TO36" t="s">
        <v>10</v>
      </c>
      <c r="TP36" t="s">
        <v>10</v>
      </c>
      <c r="TQ36" t="s">
        <v>10</v>
      </c>
      <c r="TR36" t="s">
        <v>10</v>
      </c>
      <c r="TS36" t="s">
        <v>10</v>
      </c>
      <c r="TT36" t="s">
        <v>10</v>
      </c>
      <c r="TU36" t="s">
        <v>10</v>
      </c>
      <c r="TV36" t="s">
        <v>10</v>
      </c>
      <c r="TW36" t="s">
        <v>10</v>
      </c>
    </row>
    <row r="37" spans="3:543" x14ac:dyDescent="0.25">
      <c r="C37" s="12" t="s">
        <v>43</v>
      </c>
      <c r="E37" s="6" t="str">
        <f>_xll.BDP(C37,"ticker")&amp;" "&amp;_xll.BDP(C37,"coupon")&amp;" "&amp;TEXT(_xll.BDP(C37,"maturity"),"mm/dd/yy")</f>
        <v>FRTR 4.5 04/25/41</v>
      </c>
      <c r="F37" s="6" cm="1">
        <f t="array" ref="F37">_xll.BDP(C37,$F$16)</f>
        <v>0.67127000000000003</v>
      </c>
      <c r="G37" s="6" cm="1">
        <f t="array" ref="G37">_xll.BDP(C37,"YAS_BOND_PX","YAS_BOND_YLD",F37)</f>
        <v>168.85399508770305</v>
      </c>
      <c r="H37" s="6" cm="1">
        <f t="array" aca="1" ref="H37" ca="1">_xll.BDP(C37,"YAS_BOND_PX","YAS_BOND_YLD",F37+S37)</f>
        <v>165.72720886643125</v>
      </c>
      <c r="I37" s="6" cm="1">
        <f t="array" aca="1" ref="I37" ca="1">_xll.BDP(C37,"YAS_BOND_PX","YAS_BOND_YLD",F37-S37)</f>
        <v>172.05392202972232</v>
      </c>
      <c r="J37" s="6">
        <f t="shared" ca="1" si="2"/>
        <v>165.6909469889215</v>
      </c>
      <c r="K37" s="6">
        <f t="shared" ca="1" si="3"/>
        <v>172.01704318648461</v>
      </c>
      <c r="L37" s="6">
        <f t="shared" ca="1" si="4"/>
        <v>3.6570360373730182E-2</v>
      </c>
      <c r="M37" s="16">
        <f t="shared" ca="1" si="5"/>
        <v>0.14766329441868334</v>
      </c>
      <c r="N37" s="10">
        <f t="shared" ca="1" si="6"/>
        <v>0.59623280426412439</v>
      </c>
      <c r="O37" s="14" cm="1">
        <f t="array" ref="O37">_xll.BDP(C37,$O$16)</f>
        <v>24.766046645308393</v>
      </c>
      <c r="P37" s="6"/>
      <c r="Q37" s="6">
        <f t="shared" si="7"/>
        <v>0</v>
      </c>
      <c r="R37" s="20" t="b">
        <f t="shared" ca="1" si="0"/>
        <v>1</v>
      </c>
      <c r="S37" s="21">
        <f t="shared" ca="1" si="1"/>
        <v>0.12771711787842996</v>
      </c>
      <c r="T37" s="8">
        <f>_xll.BDH(C37,$U$11,$U$12,$U$13,"sort=d","dir=h","dts=H","days=w","fill=p","cols=524;rows=1")</f>
        <v>0.67100000000000004</v>
      </c>
      <c r="U37">
        <v>0.66600000000000004</v>
      </c>
      <c r="V37">
        <v>0.65</v>
      </c>
      <c r="W37">
        <v>0.61699999999999999</v>
      </c>
      <c r="X37">
        <v>0.63600000000000001</v>
      </c>
      <c r="Y37">
        <v>0.66500000000000004</v>
      </c>
      <c r="Z37">
        <v>0.68400000000000005</v>
      </c>
      <c r="AA37">
        <v>0.67400000000000004</v>
      </c>
      <c r="AB37">
        <v>0.66200000000000003</v>
      </c>
      <c r="AC37">
        <v>0.64500000000000002</v>
      </c>
      <c r="AD37">
        <v>0.59899999999999998</v>
      </c>
      <c r="AE37">
        <v>0.63800000000000001</v>
      </c>
      <c r="AF37">
        <v>0.66800000000000004</v>
      </c>
      <c r="AG37">
        <v>0.65800000000000003</v>
      </c>
      <c r="AH37">
        <v>0.66300000000000003</v>
      </c>
      <c r="AI37">
        <v>0.65</v>
      </c>
      <c r="AJ37">
        <v>0.627</v>
      </c>
      <c r="AK37">
        <v>0.63100000000000001</v>
      </c>
      <c r="AL37">
        <v>0.64100000000000001</v>
      </c>
      <c r="AM37">
        <v>0.59299999999999997</v>
      </c>
      <c r="AN37">
        <v>0.59399999999999997</v>
      </c>
      <c r="AO37">
        <v>0.59199999999999997</v>
      </c>
      <c r="AP37">
        <v>0.52</v>
      </c>
      <c r="AQ37">
        <v>0.51900000000000002</v>
      </c>
      <c r="AR37">
        <v>0.51400000000000001</v>
      </c>
      <c r="AS37">
        <v>0.51500000000000001</v>
      </c>
      <c r="AT37">
        <v>0.46899999999999997</v>
      </c>
      <c r="AU37">
        <v>0.45400000000000001</v>
      </c>
      <c r="AV37">
        <v>0.371</v>
      </c>
      <c r="AW37">
        <v>0.34599999999999997</v>
      </c>
      <c r="AX37">
        <v>0.377</v>
      </c>
      <c r="AY37">
        <v>0.34100000000000003</v>
      </c>
      <c r="AZ37">
        <v>0.33500000000000002</v>
      </c>
      <c r="BA37">
        <v>0.32100000000000001</v>
      </c>
      <c r="BB37">
        <v>0.36399999999999999</v>
      </c>
      <c r="BC37">
        <v>0.36399999999999999</v>
      </c>
      <c r="BD37">
        <v>0.40100000000000002</v>
      </c>
      <c r="BE37">
        <v>0.34100000000000003</v>
      </c>
      <c r="BF37">
        <v>0.34499999999999997</v>
      </c>
      <c r="BG37">
        <v>0.34100000000000003</v>
      </c>
      <c r="BH37">
        <v>0.36199999999999999</v>
      </c>
      <c r="BI37">
        <v>0.38900000000000001</v>
      </c>
      <c r="BJ37">
        <v>0.38100000000000001</v>
      </c>
      <c r="BK37">
        <v>0.44</v>
      </c>
      <c r="BL37">
        <v>0.437</v>
      </c>
      <c r="BM37">
        <v>0.498</v>
      </c>
      <c r="BN37">
        <v>0.52700000000000002</v>
      </c>
      <c r="BO37">
        <v>0.51800000000000002</v>
      </c>
      <c r="BP37">
        <v>0.432</v>
      </c>
      <c r="BQ37">
        <v>0.38200000000000001</v>
      </c>
      <c r="BR37">
        <v>0.433</v>
      </c>
      <c r="BS37">
        <v>0.48199999999999998</v>
      </c>
      <c r="BT37">
        <v>0.47599999999999998</v>
      </c>
      <c r="BU37">
        <v>0.47299999999999998</v>
      </c>
      <c r="BV37">
        <v>0.44900000000000001</v>
      </c>
      <c r="BW37">
        <v>0.46500000000000002</v>
      </c>
      <c r="BX37">
        <v>0.46100000000000002</v>
      </c>
      <c r="BY37">
        <v>0.4</v>
      </c>
      <c r="BZ37">
        <v>0.47199999999999998</v>
      </c>
      <c r="CA37">
        <v>0.42499999999999999</v>
      </c>
      <c r="CB37">
        <v>0.495</v>
      </c>
      <c r="CC37">
        <v>0.51700000000000002</v>
      </c>
      <c r="CD37">
        <v>0.53400000000000003</v>
      </c>
      <c r="CE37">
        <v>0.57899999999999996</v>
      </c>
      <c r="CF37">
        <v>0.57499999999999996</v>
      </c>
      <c r="CG37">
        <v>0.54400000000000004</v>
      </c>
      <c r="CH37">
        <v>0.51</v>
      </c>
      <c r="CI37">
        <v>0.58099999999999996</v>
      </c>
      <c r="CJ37">
        <v>0.58299999999999996</v>
      </c>
      <c r="CK37">
        <v>0.57799999999999996</v>
      </c>
      <c r="CL37">
        <v>0.58599999999999997</v>
      </c>
      <c r="CM37">
        <v>0.58399999999999996</v>
      </c>
      <c r="CN37">
        <v>0.60199999999999998</v>
      </c>
      <c r="CO37">
        <v>0.55300000000000005</v>
      </c>
      <c r="CP37">
        <v>0.56000000000000005</v>
      </c>
      <c r="CQ37">
        <v>0.53400000000000003</v>
      </c>
      <c r="CR37">
        <v>0.59499999999999997</v>
      </c>
      <c r="CS37">
        <v>0.65300000000000002</v>
      </c>
      <c r="CT37">
        <v>0.63300000000000001</v>
      </c>
      <c r="CU37">
        <v>0.61199999999999999</v>
      </c>
      <c r="CV37">
        <v>0.58699999999999997</v>
      </c>
      <c r="CW37">
        <v>0.59499999999999997</v>
      </c>
      <c r="CX37">
        <v>0.58499999999999996</v>
      </c>
      <c r="CY37">
        <v>0.56499999999999995</v>
      </c>
      <c r="CZ37">
        <v>0.55000000000000004</v>
      </c>
      <c r="DA37">
        <v>0.57899999999999996</v>
      </c>
      <c r="DB37">
        <v>0.55500000000000005</v>
      </c>
      <c r="DC37">
        <v>0.56299999999999994</v>
      </c>
      <c r="DD37">
        <v>0.54400000000000004</v>
      </c>
      <c r="DE37">
        <v>0.54400000000000004</v>
      </c>
      <c r="DF37">
        <v>0.505</v>
      </c>
      <c r="DG37">
        <v>0.44400000000000001</v>
      </c>
      <c r="DH37">
        <v>0.45400000000000001</v>
      </c>
      <c r="DI37">
        <v>0.45600000000000002</v>
      </c>
      <c r="DJ37">
        <v>0.48199999999999998</v>
      </c>
      <c r="DK37">
        <v>0.46200000000000002</v>
      </c>
      <c r="DL37">
        <v>0.45900000000000002</v>
      </c>
      <c r="DM37">
        <v>0.42</v>
      </c>
      <c r="DN37">
        <v>0.438</v>
      </c>
      <c r="DO37">
        <v>0.433</v>
      </c>
      <c r="DP37">
        <v>0.40200000000000002</v>
      </c>
      <c r="DQ37">
        <v>0.45500000000000002</v>
      </c>
      <c r="DR37">
        <v>0.46300000000000002</v>
      </c>
      <c r="DS37">
        <v>0.42099999999999999</v>
      </c>
      <c r="DT37">
        <v>0.432</v>
      </c>
      <c r="DU37">
        <v>0.41499999999999998</v>
      </c>
      <c r="DV37">
        <v>0.42199999999999999</v>
      </c>
      <c r="DW37">
        <v>0.41399999999999998</v>
      </c>
      <c r="DX37">
        <v>0.35899999999999999</v>
      </c>
      <c r="DY37">
        <v>0.378</v>
      </c>
      <c r="DZ37">
        <v>0.38800000000000001</v>
      </c>
      <c r="EA37">
        <v>0.372</v>
      </c>
      <c r="EB37">
        <v>0.29499999999999998</v>
      </c>
      <c r="EC37">
        <v>0.29199999999999998</v>
      </c>
      <c r="ED37">
        <v>0.27700000000000002</v>
      </c>
      <c r="EE37">
        <v>0.28199999999999997</v>
      </c>
      <c r="EF37">
        <v>0.29799999999999999</v>
      </c>
      <c r="EG37">
        <v>0.308</v>
      </c>
      <c r="EH37">
        <v>0.308</v>
      </c>
      <c r="EI37">
        <v>0.30099999999999999</v>
      </c>
      <c r="EJ37">
        <v>0.30399999999999999</v>
      </c>
      <c r="EK37">
        <v>0.30499999999999999</v>
      </c>
      <c r="EL37">
        <v>0.29699999999999999</v>
      </c>
      <c r="EM37">
        <v>0.308</v>
      </c>
      <c r="EN37">
        <v>0.317</v>
      </c>
      <c r="EO37">
        <v>0.28199999999999997</v>
      </c>
      <c r="EP37">
        <v>0.29599999999999999</v>
      </c>
      <c r="EQ37">
        <v>0.31</v>
      </c>
      <c r="ER37">
        <v>0.311</v>
      </c>
      <c r="ES37">
        <v>0.34499999999999997</v>
      </c>
      <c r="ET37">
        <v>0.35799999999999998</v>
      </c>
      <c r="EU37">
        <v>0.36799999999999999</v>
      </c>
      <c r="EV37">
        <v>0.35299999999999998</v>
      </c>
      <c r="EW37">
        <v>0.36099999999999999</v>
      </c>
      <c r="EX37">
        <v>0.34899999999999998</v>
      </c>
      <c r="EY37">
        <v>0.35199999999999998</v>
      </c>
      <c r="EZ37">
        <v>0.39100000000000001</v>
      </c>
      <c r="FA37">
        <v>0.36399999999999999</v>
      </c>
      <c r="FB37">
        <v>0.38</v>
      </c>
      <c r="FC37">
        <v>0.40899999999999997</v>
      </c>
      <c r="FD37">
        <v>0.42699999999999999</v>
      </c>
      <c r="FE37">
        <v>0.45300000000000001</v>
      </c>
      <c r="FF37">
        <v>0.47899999999999998</v>
      </c>
      <c r="FG37">
        <v>0.48599999999999999</v>
      </c>
      <c r="FH37">
        <v>0.48499999999999999</v>
      </c>
      <c r="FI37">
        <v>0.46700000000000003</v>
      </c>
      <c r="FJ37">
        <v>0.45900000000000002</v>
      </c>
      <c r="FK37">
        <v>0.49399999999999999</v>
      </c>
      <c r="FL37">
        <v>0.56000000000000005</v>
      </c>
      <c r="FM37">
        <v>0.54</v>
      </c>
      <c r="FN37">
        <v>0.56999999999999995</v>
      </c>
      <c r="FO37">
        <v>0.56999999999999995</v>
      </c>
      <c r="FP37">
        <v>0.61599999999999999</v>
      </c>
      <c r="FQ37">
        <v>0.60499999999999998</v>
      </c>
      <c r="FR37">
        <v>0.64400000000000002</v>
      </c>
      <c r="FS37">
        <v>0.58199999999999996</v>
      </c>
      <c r="FT37">
        <v>0.58599999999999997</v>
      </c>
      <c r="FU37">
        <v>0.59799999999999998</v>
      </c>
      <c r="FV37">
        <v>0.59299999999999997</v>
      </c>
      <c r="FW37">
        <v>0.58099999999999996</v>
      </c>
      <c r="FX37">
        <v>0.58599999999999997</v>
      </c>
      <c r="FY37">
        <v>0.57799999999999996</v>
      </c>
      <c r="FZ37">
        <v>0.58799999999999997</v>
      </c>
      <c r="GA37">
        <v>0.57699999999999996</v>
      </c>
      <c r="GB37">
        <v>0.54700000000000004</v>
      </c>
      <c r="GC37">
        <v>0.56699999999999995</v>
      </c>
      <c r="GD37">
        <v>0.56200000000000006</v>
      </c>
      <c r="GE37">
        <v>0.57899999999999996</v>
      </c>
      <c r="GF37">
        <v>0.60899999999999999</v>
      </c>
      <c r="GG37">
        <v>0.59499999999999997</v>
      </c>
      <c r="GH37">
        <v>0.61099999999999999</v>
      </c>
      <c r="GI37">
        <v>0.59699999999999998</v>
      </c>
      <c r="GJ37">
        <v>0.61499999999999999</v>
      </c>
      <c r="GK37">
        <v>0.60399999999999998</v>
      </c>
      <c r="GL37">
        <v>0.61499999999999999</v>
      </c>
      <c r="GM37">
        <v>0.61899999999999999</v>
      </c>
      <c r="GN37">
        <v>0.57999999999999996</v>
      </c>
      <c r="GO37">
        <v>0.621</v>
      </c>
      <c r="GP37">
        <v>0.65600000000000003</v>
      </c>
      <c r="GQ37">
        <v>0.66400000000000003</v>
      </c>
      <c r="GR37">
        <v>0.68500000000000005</v>
      </c>
      <c r="GS37">
        <v>0.71699999999999997</v>
      </c>
      <c r="GT37">
        <v>0.73199999999999998</v>
      </c>
      <c r="GU37">
        <v>0.72399999999999998</v>
      </c>
      <c r="GV37">
        <v>0.69699999999999995</v>
      </c>
      <c r="GW37">
        <v>0.70399999999999996</v>
      </c>
      <c r="GX37">
        <v>0.69899999999999995</v>
      </c>
      <c r="GY37">
        <v>0.66</v>
      </c>
      <c r="GZ37">
        <v>0.60699999999999998</v>
      </c>
      <c r="HA37">
        <v>0.61599999999999999</v>
      </c>
      <c r="HB37">
        <v>0.58799999999999997</v>
      </c>
      <c r="HC37">
        <v>0.57699999999999996</v>
      </c>
      <c r="HD37">
        <v>0.55700000000000005</v>
      </c>
      <c r="HE37">
        <v>0.58099999999999996</v>
      </c>
      <c r="HF37">
        <v>0.58299999999999996</v>
      </c>
      <c r="HG37">
        <v>0.57499999999999996</v>
      </c>
      <c r="HH37">
        <v>0.52200000000000002</v>
      </c>
      <c r="HI37">
        <v>0.504</v>
      </c>
      <c r="HJ37">
        <v>0.497</v>
      </c>
      <c r="HK37">
        <v>0.49199999999999999</v>
      </c>
      <c r="HL37">
        <v>0.48899999999999999</v>
      </c>
      <c r="HM37">
        <v>0.48</v>
      </c>
      <c r="HN37">
        <v>0.48099999999999998</v>
      </c>
      <c r="HO37">
        <v>0.50700000000000001</v>
      </c>
      <c r="HP37">
        <v>0.49199999999999999</v>
      </c>
      <c r="HQ37">
        <v>0.47</v>
      </c>
      <c r="HR37">
        <v>0.503</v>
      </c>
      <c r="HS37">
        <v>0.47199999999999998</v>
      </c>
      <c r="HT37">
        <v>0.47199999999999998</v>
      </c>
      <c r="HU37">
        <v>0.45600000000000002</v>
      </c>
      <c r="HV37">
        <v>0.42699999999999999</v>
      </c>
      <c r="HW37">
        <v>0.437</v>
      </c>
      <c r="HX37">
        <v>0.44800000000000001</v>
      </c>
      <c r="HY37">
        <v>0.434</v>
      </c>
      <c r="HZ37">
        <v>0.434</v>
      </c>
      <c r="IA37">
        <v>0.434</v>
      </c>
      <c r="IB37">
        <v>0.46300000000000002</v>
      </c>
      <c r="IC37">
        <v>0.47</v>
      </c>
      <c r="ID37">
        <v>0.45200000000000001</v>
      </c>
      <c r="IE37">
        <v>0.41399999999999998</v>
      </c>
      <c r="IF37">
        <v>0.377</v>
      </c>
      <c r="IG37">
        <v>0.40600000000000003</v>
      </c>
      <c r="IH37">
        <v>0.42599999999999999</v>
      </c>
      <c r="II37">
        <v>0.45500000000000002</v>
      </c>
      <c r="IJ37">
        <v>0.46100000000000002</v>
      </c>
      <c r="IK37">
        <v>0.48399999999999999</v>
      </c>
      <c r="IL37">
        <v>0.45900000000000002</v>
      </c>
      <c r="IM37">
        <v>0.40100000000000002</v>
      </c>
      <c r="IN37">
        <v>0.39900000000000002</v>
      </c>
      <c r="IO37">
        <v>0.41599999999999998</v>
      </c>
      <c r="IP37">
        <v>0.38100000000000001</v>
      </c>
      <c r="IQ37">
        <v>0.4</v>
      </c>
      <c r="IR37">
        <v>0.40899999999999997</v>
      </c>
      <c r="IS37">
        <v>0.434</v>
      </c>
      <c r="IT37">
        <v>0.42</v>
      </c>
      <c r="IU37">
        <v>0.40500000000000003</v>
      </c>
      <c r="IV37">
        <v>0.41799999999999998</v>
      </c>
      <c r="IW37">
        <v>0.34</v>
      </c>
      <c r="IX37">
        <v>0.34200000000000003</v>
      </c>
      <c r="IY37">
        <v>0.41599999999999998</v>
      </c>
      <c r="IZ37">
        <v>0.47399999999999998</v>
      </c>
      <c r="JA37">
        <v>0.42199999999999999</v>
      </c>
      <c r="JB37">
        <v>0.40200000000000002</v>
      </c>
      <c r="JC37">
        <v>0.37</v>
      </c>
      <c r="JD37">
        <v>0.41299999999999998</v>
      </c>
      <c r="JE37">
        <v>0.38300000000000001</v>
      </c>
      <c r="JF37">
        <v>0.33800000000000002</v>
      </c>
      <c r="JG37">
        <v>0.34699999999999998</v>
      </c>
      <c r="JH37">
        <v>0.30599999999999999</v>
      </c>
      <c r="JI37">
        <v>0.26100000000000001</v>
      </c>
      <c r="JJ37">
        <v>0.216</v>
      </c>
      <c r="JK37">
        <v>0.23100000000000001</v>
      </c>
      <c r="JL37">
        <v>0.215</v>
      </c>
      <c r="JM37">
        <v>0.21099999999999999</v>
      </c>
      <c r="JN37">
        <v>0.19900000000000001</v>
      </c>
      <c r="JO37">
        <v>0.192</v>
      </c>
      <c r="JP37">
        <v>0.193</v>
      </c>
      <c r="JQ37">
        <v>0.16800000000000001</v>
      </c>
      <c r="JR37">
        <v>0.13900000000000001</v>
      </c>
      <c r="JS37">
        <v>0.13300000000000001</v>
      </c>
      <c r="JT37">
        <v>0.108</v>
      </c>
      <c r="JU37">
        <v>9.9000000000000005E-2</v>
      </c>
      <c r="JV37">
        <v>9.7000000000000003E-2</v>
      </c>
      <c r="JW37">
        <v>7.9000000000000001E-2</v>
      </c>
      <c r="JX37">
        <v>0.11799999999999999</v>
      </c>
      <c r="JY37">
        <v>0.13500000000000001</v>
      </c>
      <c r="JZ37">
        <v>9.6000000000000002E-2</v>
      </c>
      <c r="KA37">
        <v>9.4E-2</v>
      </c>
      <c r="KB37">
        <v>9.6000000000000002E-2</v>
      </c>
      <c r="KC37">
        <v>7.6999999999999999E-2</v>
      </c>
      <c r="KD37">
        <v>6.3E-2</v>
      </c>
      <c r="KE37">
        <v>8.1000000000000003E-2</v>
      </c>
      <c r="KF37">
        <v>0.13300000000000001</v>
      </c>
      <c r="KG37">
        <v>9.7000000000000003E-2</v>
      </c>
      <c r="KH37">
        <v>6.6000000000000003E-2</v>
      </c>
      <c r="KI37">
        <v>6.5000000000000002E-2</v>
      </c>
      <c r="KJ37">
        <v>6.8000000000000005E-2</v>
      </c>
      <c r="KK37">
        <v>5.7000000000000002E-2</v>
      </c>
      <c r="KL37">
        <v>3.3000000000000002E-2</v>
      </c>
      <c r="KM37">
        <v>6.0999999999999999E-2</v>
      </c>
      <c r="KN37">
        <v>6.0999999999999999E-2</v>
      </c>
      <c r="KO37">
        <v>6.0999999999999999E-2</v>
      </c>
      <c r="KP37">
        <v>6.0999999999999999E-2</v>
      </c>
      <c r="KQ37">
        <v>7.1999999999999995E-2</v>
      </c>
      <c r="KR37">
        <v>8.6999999999999994E-2</v>
      </c>
      <c r="KS37">
        <v>8.6999999999999994E-2</v>
      </c>
      <c r="KT37">
        <v>8.6999999999999994E-2</v>
      </c>
      <c r="KU37">
        <v>4.8000000000000001E-2</v>
      </c>
      <c r="KV37">
        <v>0.06</v>
      </c>
      <c r="KW37">
        <v>7.0000000000000007E-2</v>
      </c>
      <c r="KX37">
        <v>7.0999999999999994E-2</v>
      </c>
      <c r="KY37">
        <v>7.5999999999999998E-2</v>
      </c>
      <c r="KZ37">
        <v>3.3000000000000002E-2</v>
      </c>
      <c r="LA37">
        <v>2.9000000000000001E-2</v>
      </c>
      <c r="LB37">
        <v>1.2E-2</v>
      </c>
      <c r="LC37">
        <v>4.7E-2</v>
      </c>
      <c r="LD37">
        <v>4.7E-2</v>
      </c>
      <c r="LE37">
        <v>4.1000000000000002E-2</v>
      </c>
      <c r="LF37">
        <v>6.6000000000000003E-2</v>
      </c>
      <c r="LG37">
        <v>9.5000000000000001E-2</v>
      </c>
      <c r="LH37">
        <v>0.08</v>
      </c>
      <c r="LI37">
        <v>0.115</v>
      </c>
      <c r="LJ37">
        <v>0.108</v>
      </c>
      <c r="LK37">
        <v>6.7000000000000004E-2</v>
      </c>
      <c r="LL37">
        <v>4.2999999999999997E-2</v>
      </c>
      <c r="LM37">
        <v>4.2000000000000003E-2</v>
      </c>
      <c r="LN37">
        <v>6.0999999999999999E-2</v>
      </c>
      <c r="LO37">
        <v>6.8000000000000005E-2</v>
      </c>
      <c r="LP37">
        <v>5.6000000000000001E-2</v>
      </c>
      <c r="LQ37">
        <v>3.7999999999999999E-2</v>
      </c>
      <c r="LR37">
        <v>4.1000000000000002E-2</v>
      </c>
      <c r="LS37">
        <v>5.8999999999999997E-2</v>
      </c>
      <c r="LT37">
        <v>4.7E-2</v>
      </c>
      <c r="LU37">
        <v>7.1999999999999995E-2</v>
      </c>
      <c r="LV37">
        <v>7.9000000000000001E-2</v>
      </c>
      <c r="LW37">
        <v>9.6000000000000002E-2</v>
      </c>
      <c r="LX37">
        <v>0.126</v>
      </c>
      <c r="LY37">
        <v>0.161</v>
      </c>
      <c r="LZ37">
        <v>0.15</v>
      </c>
      <c r="MA37">
        <v>4.3999999999999997E-2</v>
      </c>
      <c r="MB37">
        <v>0.03</v>
      </c>
      <c r="MC37">
        <v>2.9000000000000001E-2</v>
      </c>
      <c r="MD37">
        <v>4.7E-2</v>
      </c>
      <c r="ME37">
        <v>4.3999999999999997E-2</v>
      </c>
      <c r="MF37">
        <v>5.6000000000000001E-2</v>
      </c>
      <c r="MG37">
        <v>4.5999999999999999E-2</v>
      </c>
      <c r="MH37">
        <v>7.0000000000000007E-2</v>
      </c>
      <c r="MI37">
        <v>6.9000000000000006E-2</v>
      </c>
      <c r="MJ37">
        <v>9.5000000000000001E-2</v>
      </c>
      <c r="MK37">
        <v>9.5000000000000001E-2</v>
      </c>
      <c r="ML37">
        <v>0.11</v>
      </c>
      <c r="MM37">
        <v>8.3000000000000004E-2</v>
      </c>
      <c r="MN37">
        <v>6.7000000000000004E-2</v>
      </c>
      <c r="MO37">
        <v>5.5E-2</v>
      </c>
      <c r="MP37">
        <v>4.7E-2</v>
      </c>
      <c r="MQ37">
        <v>5.3999999999999999E-2</v>
      </c>
      <c r="MR37">
        <v>8.1000000000000003E-2</v>
      </c>
      <c r="MS37">
        <v>9.8000000000000004E-2</v>
      </c>
      <c r="MT37">
        <v>0.112</v>
      </c>
      <c r="MU37">
        <v>0.13</v>
      </c>
      <c r="MV37">
        <v>0.13800000000000001</v>
      </c>
      <c r="MW37">
        <v>0.16800000000000001</v>
      </c>
      <c r="MX37">
        <v>0.14699999999999999</v>
      </c>
      <c r="MY37">
        <v>0.153</v>
      </c>
      <c r="MZ37">
        <v>0.13200000000000001</v>
      </c>
      <c r="NA37">
        <v>0.13300000000000001</v>
      </c>
      <c r="NB37">
        <v>0.14799999999999999</v>
      </c>
      <c r="NC37">
        <v>0.12</v>
      </c>
      <c r="ND37">
        <v>0.13800000000000001</v>
      </c>
      <c r="NE37">
        <v>0.13600000000000001</v>
      </c>
      <c r="NF37">
        <v>0.17399999999999999</v>
      </c>
      <c r="NG37">
        <v>0.157</v>
      </c>
      <c r="NH37">
        <v>0.157</v>
      </c>
      <c r="NI37">
        <v>0.13300000000000001</v>
      </c>
      <c r="NJ37">
        <v>0.18</v>
      </c>
      <c r="NK37">
        <v>0.17399999999999999</v>
      </c>
      <c r="NL37">
        <v>0.182</v>
      </c>
      <c r="NM37">
        <v>0.19800000000000001</v>
      </c>
      <c r="NN37">
        <v>0.20699999999999999</v>
      </c>
      <c r="NO37">
        <v>0.218</v>
      </c>
      <c r="NP37">
        <v>0.26400000000000001</v>
      </c>
      <c r="NQ37">
        <v>0.249</v>
      </c>
      <c r="NR37">
        <v>0.219</v>
      </c>
      <c r="NS37">
        <v>0.25700000000000001</v>
      </c>
      <c r="NT37">
        <v>0.24399999999999999</v>
      </c>
      <c r="NU37">
        <v>0.216</v>
      </c>
      <c r="NV37">
        <v>0.23300000000000001</v>
      </c>
      <c r="NW37">
        <v>0.30099999999999999</v>
      </c>
      <c r="NX37">
        <v>0.32900000000000001</v>
      </c>
      <c r="NY37">
        <v>0.315</v>
      </c>
      <c r="NZ37">
        <v>0.307</v>
      </c>
      <c r="OA37">
        <v>0.28199999999999997</v>
      </c>
      <c r="OB37">
        <v>0.27400000000000002</v>
      </c>
      <c r="OC37">
        <v>0.21</v>
      </c>
      <c r="OD37">
        <v>0.20499999999999999</v>
      </c>
      <c r="OE37">
        <v>0.20200000000000001</v>
      </c>
      <c r="OF37">
        <v>0.223</v>
      </c>
      <c r="OG37">
        <v>0.23400000000000001</v>
      </c>
      <c r="OH37">
        <v>0.24299999999999999</v>
      </c>
      <c r="OI37">
        <v>0.27300000000000002</v>
      </c>
      <c r="OJ37">
        <v>0.27700000000000002</v>
      </c>
      <c r="OK37">
        <v>0.22800000000000001</v>
      </c>
      <c r="OL37">
        <v>0.19900000000000001</v>
      </c>
      <c r="OM37">
        <v>0.157</v>
      </c>
      <c r="ON37">
        <v>0.17599999999999999</v>
      </c>
      <c r="OO37">
        <v>0.17100000000000001</v>
      </c>
      <c r="OP37">
        <v>0.20399999999999999</v>
      </c>
      <c r="OQ37">
        <v>0.17</v>
      </c>
      <c r="OR37">
        <v>0.216</v>
      </c>
      <c r="OS37">
        <v>0.22800000000000001</v>
      </c>
      <c r="OT37">
        <v>0.20200000000000001</v>
      </c>
      <c r="OU37">
        <v>0.23799999999999999</v>
      </c>
      <c r="OV37">
        <v>0.216</v>
      </c>
      <c r="OW37">
        <v>0.223</v>
      </c>
      <c r="OX37">
        <v>0.26700000000000002</v>
      </c>
      <c r="OY37">
        <v>0.23499999999999999</v>
      </c>
      <c r="OZ37">
        <v>0.23799999999999999</v>
      </c>
      <c r="PA37">
        <v>0.26200000000000001</v>
      </c>
      <c r="PB37">
        <v>0.25700000000000001</v>
      </c>
      <c r="PC37">
        <v>0.28999999999999998</v>
      </c>
      <c r="PD37">
        <v>0.27400000000000002</v>
      </c>
      <c r="PE37">
        <v>0.27300000000000002</v>
      </c>
      <c r="PF37">
        <v>0.27200000000000002</v>
      </c>
      <c r="PG37">
        <v>0.315</v>
      </c>
      <c r="PH37">
        <v>0.26700000000000002</v>
      </c>
      <c r="PI37">
        <v>0.27700000000000002</v>
      </c>
      <c r="PJ37">
        <v>0.30199999999999999</v>
      </c>
      <c r="PK37">
        <v>0.317</v>
      </c>
      <c r="PL37">
        <v>0.33500000000000002</v>
      </c>
      <c r="PM37">
        <v>0.34499999999999997</v>
      </c>
      <c r="PN37">
        <v>0.34300000000000003</v>
      </c>
      <c r="PO37">
        <v>0.39400000000000002</v>
      </c>
      <c r="PP37">
        <v>0.34</v>
      </c>
      <c r="PQ37">
        <v>0.32100000000000001</v>
      </c>
      <c r="PR37">
        <v>0.313</v>
      </c>
      <c r="PS37">
        <v>0.31</v>
      </c>
      <c r="PT37">
        <v>0.33900000000000002</v>
      </c>
      <c r="PU37">
        <v>0.373</v>
      </c>
      <c r="PV37">
        <v>0.32800000000000001</v>
      </c>
      <c r="PW37">
        <v>0.34699999999999998</v>
      </c>
      <c r="PX37">
        <v>0.36499999999999999</v>
      </c>
      <c r="PY37">
        <v>0.41299999999999998</v>
      </c>
      <c r="PZ37">
        <v>0.41099999999999998</v>
      </c>
      <c r="QA37">
        <v>0.42599999999999999</v>
      </c>
      <c r="QB37">
        <v>0.42</v>
      </c>
      <c r="QC37">
        <v>0.443</v>
      </c>
      <c r="QD37">
        <v>0.51700000000000002</v>
      </c>
      <c r="QE37">
        <v>0.52300000000000002</v>
      </c>
      <c r="QF37">
        <v>0.51</v>
      </c>
      <c r="QG37">
        <v>0.55700000000000005</v>
      </c>
      <c r="QH37">
        <v>0.52900000000000003</v>
      </c>
      <c r="QI37">
        <v>0.52200000000000002</v>
      </c>
      <c r="QJ37">
        <v>0.47199999999999998</v>
      </c>
      <c r="QK37">
        <v>0.503</v>
      </c>
      <c r="QL37">
        <v>0.435</v>
      </c>
      <c r="QM37">
        <v>0.46</v>
      </c>
      <c r="QN37">
        <v>0.503</v>
      </c>
      <c r="QO37">
        <v>0.52300000000000002</v>
      </c>
      <c r="QP37">
        <v>0.48299999999999998</v>
      </c>
      <c r="QQ37">
        <v>0.49099999999999999</v>
      </c>
      <c r="QR37">
        <v>0.46400000000000002</v>
      </c>
      <c r="QS37">
        <v>0.47199999999999998</v>
      </c>
      <c r="QT37">
        <v>0.495</v>
      </c>
      <c r="QU37">
        <v>0.52300000000000002</v>
      </c>
      <c r="QV37">
        <v>0.48199999999999998</v>
      </c>
      <c r="QW37">
        <v>0.46200000000000002</v>
      </c>
      <c r="QX37">
        <v>0.45200000000000001</v>
      </c>
      <c r="QY37">
        <v>0.48899999999999999</v>
      </c>
      <c r="QZ37">
        <v>0.52300000000000002</v>
      </c>
      <c r="RA37">
        <v>0.49299999999999999</v>
      </c>
      <c r="RB37">
        <v>0.499</v>
      </c>
      <c r="RC37">
        <v>0.53100000000000003</v>
      </c>
      <c r="RD37">
        <v>0.45300000000000001</v>
      </c>
      <c r="RE37">
        <v>0.45400000000000001</v>
      </c>
      <c r="RF37">
        <v>0.38300000000000001</v>
      </c>
      <c r="RG37">
        <v>0.38300000000000001</v>
      </c>
      <c r="RH37">
        <v>0.44400000000000001</v>
      </c>
      <c r="RI37">
        <v>0.48</v>
      </c>
      <c r="RJ37">
        <v>0.48199999999999998</v>
      </c>
      <c r="RK37">
        <v>0.48299999999999998</v>
      </c>
      <c r="RL37">
        <v>0.54100000000000004</v>
      </c>
      <c r="RM37">
        <v>0.60499999999999998</v>
      </c>
      <c r="RN37">
        <v>0.55200000000000005</v>
      </c>
      <c r="RO37">
        <v>0.55300000000000005</v>
      </c>
      <c r="RP37">
        <v>0.505</v>
      </c>
      <c r="RQ37">
        <v>0.5</v>
      </c>
      <c r="RR37">
        <v>0.51900000000000002</v>
      </c>
      <c r="RS37">
        <v>0.57899999999999996</v>
      </c>
      <c r="RT37">
        <v>0.58099999999999996</v>
      </c>
      <c r="RU37">
        <v>0.58099999999999996</v>
      </c>
      <c r="RV37">
        <v>0.58099999999999996</v>
      </c>
      <c r="RW37">
        <v>0.64600000000000002</v>
      </c>
      <c r="RX37">
        <v>0.65800000000000003</v>
      </c>
      <c r="RY37">
        <v>0.56000000000000005</v>
      </c>
      <c r="RZ37">
        <v>0.55000000000000004</v>
      </c>
      <c r="SA37">
        <v>0.52700000000000002</v>
      </c>
      <c r="SB37">
        <v>0.52200000000000002</v>
      </c>
      <c r="SC37">
        <v>0.52600000000000002</v>
      </c>
      <c r="SD37">
        <v>0.48399999999999999</v>
      </c>
      <c r="SE37">
        <v>0.44500000000000001</v>
      </c>
      <c r="SF37">
        <v>0.54600000000000004</v>
      </c>
      <c r="SG37">
        <v>0.68400000000000005</v>
      </c>
      <c r="SH37">
        <v>0.60899999999999999</v>
      </c>
      <c r="SI37">
        <v>0.505</v>
      </c>
      <c r="SJ37">
        <v>0.46500000000000002</v>
      </c>
      <c r="SK37">
        <v>0.57799999999999996</v>
      </c>
      <c r="SL37">
        <v>0.68</v>
      </c>
      <c r="SM37">
        <v>0.56299999999999994</v>
      </c>
      <c r="SN37">
        <v>0.52700000000000002</v>
      </c>
      <c r="SO37">
        <v>0.39900000000000002</v>
      </c>
      <c r="SP37">
        <v>0.26100000000000001</v>
      </c>
      <c r="SQ37">
        <v>4.2000000000000003E-2</v>
      </c>
      <c r="SR37">
        <v>6.9000000000000006E-2</v>
      </c>
      <c r="SS37">
        <v>7.0000000000000001E-3</v>
      </c>
      <c r="ST37">
        <v>8.6999999999999994E-2</v>
      </c>
      <c r="SU37">
        <v>0.113</v>
      </c>
      <c r="SV37">
        <v>0.13500000000000001</v>
      </c>
      <c r="SW37">
        <v>0.129</v>
      </c>
      <c r="SX37">
        <v>0.152</v>
      </c>
      <c r="SY37">
        <v>0.16900000000000001</v>
      </c>
      <c r="SZ37">
        <v>0.223</v>
      </c>
      <c r="TA37">
        <v>0.248</v>
      </c>
      <c r="TB37">
        <v>0.223</v>
      </c>
      <c r="TC37">
        <v>0.24399999999999999</v>
      </c>
      <c r="TD37">
        <v>0.27200000000000002</v>
      </c>
      <c r="TE37">
        <v>0.27800000000000002</v>
      </c>
      <c r="TF37">
        <v>0.32500000000000001</v>
      </c>
      <c r="TG37">
        <v>0.34699999999999998</v>
      </c>
      <c r="TH37">
        <v>0.35</v>
      </c>
      <c r="TI37">
        <v>0.35499999999999998</v>
      </c>
      <c r="TJ37">
        <v>0.36799999999999999</v>
      </c>
      <c r="TK37">
        <v>0.372</v>
      </c>
      <c r="TL37">
        <v>0.375</v>
      </c>
      <c r="TM37">
        <v>0.34899999999999998</v>
      </c>
      <c r="TN37">
        <v>0.38100000000000001</v>
      </c>
      <c r="TO37">
        <v>0.40600000000000003</v>
      </c>
      <c r="TP37">
        <v>0.41399999999999998</v>
      </c>
      <c r="TQ37">
        <v>0.376</v>
      </c>
      <c r="TR37">
        <v>0.33500000000000002</v>
      </c>
      <c r="TS37">
        <v>0.33500000000000002</v>
      </c>
      <c r="TT37">
        <v>0.36299999999999999</v>
      </c>
      <c r="TU37">
        <v>0.38700000000000001</v>
      </c>
      <c r="TV37">
        <v>0.43</v>
      </c>
      <c r="TW37">
        <v>0.39600000000000002</v>
      </c>
    </row>
    <row r="38" spans="3:543" x14ac:dyDescent="0.25">
      <c r="C38" s="12" t="s">
        <v>44</v>
      </c>
      <c r="E38" s="6" t="str">
        <f>_xll.BDP(C38,"ticker")&amp;" "&amp;_xll.BDP(C38,"coupon")&amp;" "&amp;TEXT(_xll.BDP(C38,"maturity"),"mm/dd/yy")</f>
        <v>FRTR 0.5 05/25/40</v>
      </c>
      <c r="F38" s="6" cm="1">
        <f t="array" ref="F38">_xll.BDP(C38,$F$16)</f>
        <v>0.72040899999999997</v>
      </c>
      <c r="G38" s="6" cm="1">
        <f t="array" ref="G38">_xll.BDP(C38,"YAS_BOND_PX","YAS_BOND_YLD",F38)</f>
        <v>96.23100006135968</v>
      </c>
      <c r="H38" s="6" cm="1">
        <f t="array" aca="1" ref="H38" ca="1">_xll.BDP(C38,"YAS_BOND_PX","YAS_BOND_YLD",F38+S38)</f>
        <v>94.093221442835983</v>
      </c>
      <c r="I38" s="6" cm="1">
        <f t="array" aca="1" ref="I38" ca="1">_xll.BDP(C38,"YAS_BOND_PX","YAS_BOND_YLD",F38-S38)</f>
        <v>98.421614204738802</v>
      </c>
      <c r="J38" s="6">
        <f t="shared" ca="1" si="2"/>
        <v>94.067030123854579</v>
      </c>
      <c r="K38" s="6">
        <f t="shared" ca="1" si="3"/>
        <v>98.394969998864781</v>
      </c>
      <c r="L38" s="6">
        <f t="shared" ca="1" si="4"/>
        <v>2.6417762427712432E-2</v>
      </c>
      <c r="M38" s="16">
        <f t="shared" ca="1" si="5"/>
        <v>0.15776505546921041</v>
      </c>
      <c r="N38" s="10">
        <f t="shared" ca="1" si="6"/>
        <v>0.94216203190219594</v>
      </c>
      <c r="O38" s="14" cm="1">
        <f t="array" ref="O38">_xll.BDP(C38,$O$16)</f>
        <v>16.745002465307124</v>
      </c>
      <c r="P38" s="6"/>
      <c r="Q38" s="6">
        <f t="shared" si="7"/>
        <v>0</v>
      </c>
      <c r="R38" s="20" t="b">
        <f t="shared" ca="1" si="0"/>
        <v>1</v>
      </c>
      <c r="S38" s="21">
        <f t="shared" ref="S19:S38" ca="1" si="8">IF(R38,_xlfn.STDEV.P(OFFSET(T38,0,0,1,$U$14)),NA())</f>
        <v>0.12923079241036145</v>
      </c>
      <c r="T38" s="8">
        <f>_xll.BDH(C38,$U$11,$U$12,$U$13,"sort=d","dir=h","dts=H","days=w","fill=p","cols=524;rows=1")</f>
        <v>0.72</v>
      </c>
      <c r="U38">
        <v>0.71399999999999997</v>
      </c>
      <c r="V38">
        <v>0.69899999999999995</v>
      </c>
      <c r="W38">
        <v>0.66500000000000004</v>
      </c>
      <c r="X38">
        <v>0.68500000000000005</v>
      </c>
      <c r="Y38">
        <v>0.71499999999999997</v>
      </c>
      <c r="Z38">
        <v>0.73399999999999999</v>
      </c>
      <c r="AA38">
        <v>0.72399999999999998</v>
      </c>
      <c r="AB38">
        <v>0.71199999999999997</v>
      </c>
      <c r="AC38">
        <v>0.69199999999999995</v>
      </c>
      <c r="AD38">
        <v>0.64600000000000002</v>
      </c>
      <c r="AE38">
        <v>0.68400000000000005</v>
      </c>
      <c r="AF38">
        <v>0.71399999999999997</v>
      </c>
      <c r="AG38">
        <v>0.70299999999999996</v>
      </c>
      <c r="AH38">
        <v>0.70499999999999996</v>
      </c>
      <c r="AI38">
        <v>0.69199999999999995</v>
      </c>
      <c r="AJ38">
        <v>0.67100000000000004</v>
      </c>
      <c r="AK38">
        <v>0.67400000000000004</v>
      </c>
      <c r="AL38">
        <v>0.68100000000000005</v>
      </c>
      <c r="AM38">
        <v>0.63</v>
      </c>
      <c r="AN38">
        <v>0.63</v>
      </c>
      <c r="AO38">
        <v>0.625</v>
      </c>
      <c r="AP38">
        <v>0.55600000000000005</v>
      </c>
      <c r="AQ38">
        <v>0.55900000000000005</v>
      </c>
      <c r="AR38">
        <v>0.55500000000000005</v>
      </c>
      <c r="AS38">
        <v>0.55500000000000005</v>
      </c>
      <c r="AT38">
        <v>0.504</v>
      </c>
      <c r="AU38">
        <v>0.49099999999999999</v>
      </c>
      <c r="AV38">
        <v>0.40899999999999997</v>
      </c>
      <c r="AW38">
        <v>0.38600000000000001</v>
      </c>
      <c r="AX38">
        <v>0.41799999999999998</v>
      </c>
      <c r="AY38">
        <v>0.38500000000000001</v>
      </c>
      <c r="AZ38">
        <v>0.38</v>
      </c>
      <c r="BA38">
        <v>0.36599999999999999</v>
      </c>
      <c r="BB38">
        <v>0.40699999999999997</v>
      </c>
      <c r="BC38">
        <v>0.41</v>
      </c>
      <c r="BD38">
        <v>0.44700000000000001</v>
      </c>
      <c r="BE38">
        <v>0.38300000000000001</v>
      </c>
      <c r="BF38">
        <v>0.38600000000000001</v>
      </c>
      <c r="BG38">
        <v>0.38400000000000001</v>
      </c>
      <c r="BH38">
        <v>0.40400000000000003</v>
      </c>
      <c r="BI38">
        <v>0.432</v>
      </c>
      <c r="BJ38">
        <v>0.42899999999999999</v>
      </c>
      <c r="BK38">
        <v>0.48899999999999999</v>
      </c>
      <c r="BL38">
        <v>0.48399999999999999</v>
      </c>
      <c r="BM38">
        <v>0.55200000000000005</v>
      </c>
      <c r="BN38">
        <v>0.57799999999999996</v>
      </c>
      <c r="BO38">
        <v>0.56799999999999995</v>
      </c>
      <c r="BP38">
        <v>0.48499999999999999</v>
      </c>
      <c r="BQ38">
        <v>0.42799999999999999</v>
      </c>
      <c r="BR38">
        <v>0.48</v>
      </c>
      <c r="BS38">
        <v>0.52700000000000002</v>
      </c>
      <c r="BT38">
        <v>0.52200000000000002</v>
      </c>
      <c r="BU38">
        <v>0.51800000000000002</v>
      </c>
      <c r="BV38">
        <v>0.48899999999999999</v>
      </c>
      <c r="BW38">
        <v>0.505</v>
      </c>
      <c r="BX38">
        <v>0.499</v>
      </c>
      <c r="BY38">
        <v>0.442</v>
      </c>
      <c r="BZ38">
        <v>0.51400000000000001</v>
      </c>
      <c r="CA38">
        <v>0.46600000000000003</v>
      </c>
      <c r="CB38">
        <v>0.53600000000000003</v>
      </c>
      <c r="CC38">
        <v>0.55800000000000005</v>
      </c>
      <c r="CD38">
        <v>0.57499999999999996</v>
      </c>
      <c r="CE38">
        <v>0.623</v>
      </c>
      <c r="CF38">
        <v>0.623</v>
      </c>
      <c r="CG38">
        <v>0.59</v>
      </c>
      <c r="CH38">
        <v>0.55700000000000005</v>
      </c>
      <c r="CI38">
        <v>0.628</v>
      </c>
      <c r="CJ38">
        <v>0.629</v>
      </c>
      <c r="CK38">
        <v>0.625</v>
      </c>
      <c r="CL38">
        <v>0.63300000000000001</v>
      </c>
      <c r="CM38">
        <v>0.629</v>
      </c>
      <c r="CN38">
        <v>0.64800000000000002</v>
      </c>
      <c r="CO38">
        <v>0.59899999999999998</v>
      </c>
      <c r="CP38">
        <v>0.60399999999999998</v>
      </c>
      <c r="CQ38">
        <v>0.57699999999999996</v>
      </c>
      <c r="CR38">
        <v>0.63800000000000001</v>
      </c>
      <c r="CS38">
        <v>0.69699999999999995</v>
      </c>
      <c r="CT38">
        <v>0.67700000000000005</v>
      </c>
      <c r="CU38">
        <v>0.65600000000000003</v>
      </c>
      <c r="CV38">
        <v>0.63</v>
      </c>
      <c r="CW38">
        <v>0.63900000000000001</v>
      </c>
      <c r="CX38">
        <v>0.629</v>
      </c>
      <c r="CY38">
        <v>0.60899999999999999</v>
      </c>
      <c r="CZ38">
        <v>0.59299999999999997</v>
      </c>
      <c r="DA38">
        <v>0.621</v>
      </c>
      <c r="DB38">
        <v>0.59699999999999998</v>
      </c>
      <c r="DC38">
        <v>0.60499999999999998</v>
      </c>
      <c r="DD38">
        <v>0.58499999999999996</v>
      </c>
      <c r="DE38">
        <v>0.58299999999999996</v>
      </c>
      <c r="DF38">
        <v>0.54500000000000004</v>
      </c>
      <c r="DG38">
        <v>0.48199999999999998</v>
      </c>
      <c r="DH38">
        <v>0.49199999999999999</v>
      </c>
      <c r="DI38">
        <v>0.49399999999999999</v>
      </c>
      <c r="DJ38">
        <v>0.51900000000000002</v>
      </c>
      <c r="DK38">
        <v>0.499</v>
      </c>
      <c r="DL38">
        <v>0.495</v>
      </c>
      <c r="DM38">
        <v>0.45700000000000002</v>
      </c>
      <c r="DN38">
        <v>0.47399999999999998</v>
      </c>
      <c r="DO38">
        <v>0.46899999999999997</v>
      </c>
      <c r="DP38">
        <v>0.437</v>
      </c>
      <c r="DQ38">
        <v>0.49099999999999999</v>
      </c>
      <c r="DR38">
        <v>0.499</v>
      </c>
      <c r="DS38">
        <v>0.45800000000000002</v>
      </c>
      <c r="DT38">
        <v>0.47</v>
      </c>
      <c r="DU38">
        <v>0.45400000000000001</v>
      </c>
      <c r="DV38">
        <v>0.46</v>
      </c>
      <c r="DW38">
        <v>0.45300000000000001</v>
      </c>
      <c r="DX38">
        <v>0.39700000000000002</v>
      </c>
      <c r="DY38">
        <v>0.41699999999999998</v>
      </c>
      <c r="DZ38">
        <v>0.42899999999999999</v>
      </c>
      <c r="EA38">
        <v>0.41099999999999998</v>
      </c>
      <c r="EB38">
        <v>0.33400000000000002</v>
      </c>
      <c r="EC38">
        <v>0.33</v>
      </c>
      <c r="ED38">
        <v>0.316</v>
      </c>
      <c r="EE38">
        <v>0.32100000000000001</v>
      </c>
      <c r="EF38">
        <v>0.33700000000000002</v>
      </c>
      <c r="EG38">
        <v>0.34699999999999998</v>
      </c>
      <c r="EH38">
        <v>0.34899999999999998</v>
      </c>
      <c r="EI38">
        <v>0.34200000000000003</v>
      </c>
      <c r="EJ38">
        <v>0.34599999999999997</v>
      </c>
      <c r="EK38">
        <v>0.34699999999999998</v>
      </c>
      <c r="EL38">
        <v>0.33900000000000002</v>
      </c>
      <c r="EM38">
        <v>0.35</v>
      </c>
      <c r="EN38">
        <v>0.36</v>
      </c>
      <c r="EO38">
        <v>0.32400000000000001</v>
      </c>
      <c r="EP38">
        <v>0.33700000000000002</v>
      </c>
      <c r="EQ38">
        <v>0.35299999999999998</v>
      </c>
      <c r="ER38">
        <v>0.35099999999999998</v>
      </c>
      <c r="ES38">
        <v>0.38500000000000001</v>
      </c>
      <c r="ET38">
        <v>0.4</v>
      </c>
      <c r="EU38">
        <v>0.41</v>
      </c>
      <c r="EV38">
        <v>0.39400000000000002</v>
      </c>
      <c r="EW38">
        <v>0.40300000000000002</v>
      </c>
      <c r="EX38">
        <v>0.38900000000000001</v>
      </c>
      <c r="EY38">
        <v>0.39500000000000002</v>
      </c>
      <c r="EZ38">
        <v>0.433</v>
      </c>
      <c r="FA38">
        <v>0.40500000000000003</v>
      </c>
      <c r="FB38">
        <v>0.42099999999999999</v>
      </c>
      <c r="FC38">
        <v>0.44900000000000001</v>
      </c>
      <c r="FD38">
        <v>0.46800000000000003</v>
      </c>
      <c r="FE38">
        <v>0.49299999999999999</v>
      </c>
      <c r="FF38">
        <v>0.52</v>
      </c>
      <c r="FG38">
        <v>0.52600000000000002</v>
      </c>
      <c r="FH38">
        <v>0.52500000000000002</v>
      </c>
      <c r="FI38">
        <v>0.50900000000000001</v>
      </c>
      <c r="FJ38">
        <v>0.499</v>
      </c>
      <c r="FK38">
        <v>0.53400000000000003</v>
      </c>
      <c r="FL38">
        <v>0.60099999999999998</v>
      </c>
      <c r="FM38">
        <v>0.57999999999999996</v>
      </c>
      <c r="FN38">
        <v>0.61199999999999999</v>
      </c>
      <c r="FO38">
        <v>0.61099999999999999</v>
      </c>
      <c r="FP38">
        <v>0.65800000000000003</v>
      </c>
      <c r="FQ38">
        <v>0.64600000000000002</v>
      </c>
      <c r="FR38">
        <v>0.68400000000000005</v>
      </c>
      <c r="FS38">
        <v>0.621</v>
      </c>
      <c r="FT38">
        <v>0.626</v>
      </c>
      <c r="FU38">
        <v>0.63600000000000001</v>
      </c>
      <c r="FV38">
        <v>0.63300000000000001</v>
      </c>
      <c r="FW38">
        <v>0.621</v>
      </c>
      <c r="FX38">
        <v>0.626</v>
      </c>
      <c r="FY38">
        <v>0.61799999999999999</v>
      </c>
      <c r="FZ38">
        <v>0.629</v>
      </c>
      <c r="GA38">
        <v>0.61699999999999999</v>
      </c>
      <c r="GB38">
        <v>0.58699999999999997</v>
      </c>
      <c r="GC38">
        <v>0.60799999999999998</v>
      </c>
      <c r="GD38">
        <v>0.60399999999999998</v>
      </c>
      <c r="GE38">
        <v>0.62</v>
      </c>
      <c r="GF38">
        <v>0.65</v>
      </c>
      <c r="GG38">
        <v>0.63600000000000001</v>
      </c>
      <c r="GH38">
        <v>0.65300000000000002</v>
      </c>
      <c r="GI38">
        <v>0.63800000000000001</v>
      </c>
      <c r="GJ38">
        <v>0.65600000000000003</v>
      </c>
      <c r="GK38">
        <v>0.64600000000000002</v>
      </c>
      <c r="GL38">
        <v>0.65800000000000003</v>
      </c>
      <c r="GM38">
        <v>0.66200000000000003</v>
      </c>
      <c r="GN38">
        <v>0.623</v>
      </c>
      <c r="GO38">
        <v>0.66400000000000003</v>
      </c>
      <c r="GP38">
        <v>0.7</v>
      </c>
      <c r="GQ38">
        <v>0.70699999999999996</v>
      </c>
      <c r="GR38">
        <v>0.72699999999999998</v>
      </c>
      <c r="GS38">
        <v>0.76100000000000001</v>
      </c>
      <c r="GT38">
        <v>0.77700000000000002</v>
      </c>
      <c r="GU38">
        <v>0.76900000000000002</v>
      </c>
      <c r="GV38">
        <v>0.74099999999999999</v>
      </c>
      <c r="GW38">
        <v>0.75</v>
      </c>
      <c r="GX38">
        <v>0.74299999999999999</v>
      </c>
      <c r="GY38">
        <v>0.70499999999999996</v>
      </c>
      <c r="GZ38">
        <v>0.65400000000000003</v>
      </c>
      <c r="HA38">
        <v>0.66300000000000003</v>
      </c>
      <c r="HB38">
        <v>0.63500000000000001</v>
      </c>
      <c r="HC38">
        <v>0.624</v>
      </c>
      <c r="HD38">
        <v>0.60399999999999998</v>
      </c>
      <c r="HE38">
        <v>0.628</v>
      </c>
      <c r="HF38">
        <v>0.63100000000000001</v>
      </c>
      <c r="HG38">
        <v>0.61799999999999999</v>
      </c>
      <c r="HH38">
        <v>0.56499999999999995</v>
      </c>
      <c r="HI38">
        <v>0.54500000000000004</v>
      </c>
      <c r="HJ38">
        <v>0.53800000000000003</v>
      </c>
      <c r="HK38">
        <v>0.53500000000000003</v>
      </c>
      <c r="HL38">
        <v>0.53</v>
      </c>
      <c r="HM38">
        <v>0.52200000000000002</v>
      </c>
      <c r="HN38">
        <v>0.52200000000000002</v>
      </c>
      <c r="HO38">
        <v>0.54600000000000004</v>
      </c>
      <c r="HP38">
        <v>0.53200000000000003</v>
      </c>
      <c r="HQ38">
        <v>0.51</v>
      </c>
      <c r="HR38">
        <v>0.54300000000000004</v>
      </c>
      <c r="HS38">
        <v>0.51300000000000001</v>
      </c>
      <c r="HT38">
        <v>0.51400000000000001</v>
      </c>
      <c r="HU38">
        <v>0.497</v>
      </c>
      <c r="HV38">
        <v>0.46899999999999997</v>
      </c>
      <c r="HW38">
        <v>0.47599999999999998</v>
      </c>
      <c r="HX38">
        <v>0.48699999999999999</v>
      </c>
      <c r="HY38">
        <v>0.47299999999999998</v>
      </c>
      <c r="HZ38">
        <v>0.47299999999999998</v>
      </c>
      <c r="IA38">
        <v>0.47299999999999998</v>
      </c>
      <c r="IB38">
        <v>0.502</v>
      </c>
      <c r="IC38">
        <v>0.51100000000000001</v>
      </c>
      <c r="ID38">
        <v>0.49099999999999999</v>
      </c>
      <c r="IE38">
        <v>0.45300000000000001</v>
      </c>
      <c r="IF38">
        <v>0.41599999999999998</v>
      </c>
      <c r="IG38">
        <v>0.442</v>
      </c>
      <c r="IH38">
        <v>0.46400000000000002</v>
      </c>
      <c r="II38">
        <v>0.49299999999999999</v>
      </c>
      <c r="IJ38">
        <v>0.498</v>
      </c>
      <c r="IK38">
        <v>0.52100000000000002</v>
      </c>
      <c r="IL38">
        <v>0.496</v>
      </c>
      <c r="IM38">
        <v>0.44</v>
      </c>
      <c r="IN38">
        <v>0.441</v>
      </c>
      <c r="IO38">
        <v>0.45900000000000002</v>
      </c>
      <c r="IP38">
        <v>0.42699999999999999</v>
      </c>
      <c r="IQ38">
        <v>0.44500000000000001</v>
      </c>
      <c r="IR38">
        <v>0.45200000000000001</v>
      </c>
      <c r="IS38">
        <v>0.47799999999999998</v>
      </c>
      <c r="IT38">
        <v>0.46200000000000002</v>
      </c>
      <c r="IU38">
        <v>0.44800000000000001</v>
      </c>
      <c r="IV38">
        <v>0.45800000000000002</v>
      </c>
      <c r="IW38">
        <v>0.379</v>
      </c>
      <c r="IX38">
        <v>0.38300000000000001</v>
      </c>
      <c r="IY38">
        <v>0.45700000000000002</v>
      </c>
      <c r="IZ38">
        <v>0.51400000000000001</v>
      </c>
      <c r="JA38">
        <v>0.46</v>
      </c>
      <c r="JB38">
        <v>0.439</v>
      </c>
      <c r="JC38">
        <v>0.40699999999999997</v>
      </c>
      <c r="JD38">
        <v>0.44900000000000001</v>
      </c>
      <c r="JE38">
        <v>0.42</v>
      </c>
      <c r="JF38">
        <v>0.376</v>
      </c>
      <c r="JG38">
        <v>0.38600000000000001</v>
      </c>
      <c r="JH38">
        <v>0.34399999999999997</v>
      </c>
      <c r="JI38">
        <v>0.30199999999999999</v>
      </c>
      <c r="JJ38">
        <v>0.254</v>
      </c>
      <c r="JK38">
        <v>0.27</v>
      </c>
      <c r="JL38">
        <v>0.254</v>
      </c>
      <c r="JM38">
        <v>0.251</v>
      </c>
      <c r="JN38">
        <v>0.23899999999999999</v>
      </c>
      <c r="JO38">
        <v>0.23300000000000001</v>
      </c>
      <c r="JP38">
        <v>0.23400000000000001</v>
      </c>
      <c r="JQ38">
        <v>0.20599999999999999</v>
      </c>
      <c r="JR38">
        <v>0.17699999999999999</v>
      </c>
      <c r="JS38">
        <v>0.17</v>
      </c>
      <c r="JT38">
        <v>0.14599999999999999</v>
      </c>
      <c r="JU38">
        <v>0.13500000000000001</v>
      </c>
      <c r="JV38">
        <v>0.13300000000000001</v>
      </c>
      <c r="JW38">
        <v>0.114</v>
      </c>
      <c r="JX38">
        <v>0.155</v>
      </c>
      <c r="JY38">
        <v>0.17299999999999999</v>
      </c>
      <c r="JZ38">
        <v>0.13400000000000001</v>
      </c>
      <c r="KA38">
        <v>0.13200000000000001</v>
      </c>
      <c r="KB38">
        <v>0.13700000000000001</v>
      </c>
      <c r="KC38">
        <v>0.11600000000000001</v>
      </c>
      <c r="KD38">
        <v>9.9000000000000005E-2</v>
      </c>
      <c r="KE38">
        <v>0.11700000000000001</v>
      </c>
      <c r="KF38">
        <v>0.16700000000000001</v>
      </c>
      <c r="KG38">
        <v>0.13300000000000001</v>
      </c>
      <c r="KH38">
        <v>0.10100000000000001</v>
      </c>
      <c r="KI38">
        <v>9.9000000000000005E-2</v>
      </c>
      <c r="KJ38">
        <v>0.10199999999999999</v>
      </c>
      <c r="KK38">
        <v>8.7999999999999995E-2</v>
      </c>
      <c r="KL38">
        <v>6.5000000000000002E-2</v>
      </c>
      <c r="KM38">
        <v>8.5999999999999993E-2</v>
      </c>
      <c r="KN38">
        <v>8.5999999999999993E-2</v>
      </c>
      <c r="KO38">
        <v>8.5999999999999993E-2</v>
      </c>
      <c r="KP38">
        <v>8.5000000000000006E-2</v>
      </c>
      <c r="KQ38">
        <v>9.8000000000000004E-2</v>
      </c>
      <c r="KR38">
        <v>0.113</v>
      </c>
      <c r="KS38">
        <v>0.113</v>
      </c>
      <c r="KT38">
        <v>0.113</v>
      </c>
      <c r="KU38">
        <v>7.3999999999999996E-2</v>
      </c>
      <c r="KV38">
        <v>8.5999999999999993E-2</v>
      </c>
      <c r="KW38">
        <v>9.4E-2</v>
      </c>
      <c r="KX38">
        <v>9.6000000000000002E-2</v>
      </c>
      <c r="KY38">
        <v>0.10100000000000001</v>
      </c>
      <c r="KZ38">
        <v>5.7000000000000002E-2</v>
      </c>
      <c r="LA38">
        <v>5.1999999999999998E-2</v>
      </c>
      <c r="LB38">
        <v>3.5999999999999997E-2</v>
      </c>
      <c r="LC38">
        <v>7.0000000000000007E-2</v>
      </c>
      <c r="LD38">
        <v>6.9000000000000006E-2</v>
      </c>
      <c r="LE38">
        <v>6.6000000000000003E-2</v>
      </c>
      <c r="LF38">
        <v>8.8999999999999996E-2</v>
      </c>
      <c r="LG38">
        <v>0.11700000000000001</v>
      </c>
      <c r="LH38">
        <v>0.10199999999999999</v>
      </c>
      <c r="LI38">
        <v>0.13600000000000001</v>
      </c>
      <c r="LJ38">
        <v>0.129</v>
      </c>
      <c r="LK38">
        <v>8.8999999999999996E-2</v>
      </c>
      <c r="LL38">
        <v>6.6000000000000003E-2</v>
      </c>
      <c r="LM38">
        <v>6.4000000000000001E-2</v>
      </c>
      <c r="LN38">
        <v>8.3000000000000004E-2</v>
      </c>
      <c r="LO38">
        <v>0.09</v>
      </c>
      <c r="LP38">
        <v>7.8E-2</v>
      </c>
      <c r="LQ38">
        <v>0.06</v>
      </c>
      <c r="LR38">
        <v>6.4000000000000001E-2</v>
      </c>
      <c r="LS38">
        <v>8.3000000000000004E-2</v>
      </c>
      <c r="LT38">
        <v>7.0999999999999994E-2</v>
      </c>
      <c r="LU38">
        <v>9.6000000000000002E-2</v>
      </c>
      <c r="LV38">
        <v>0.10100000000000001</v>
      </c>
      <c r="LW38">
        <v>0.11899999999999999</v>
      </c>
      <c r="LX38">
        <v>0.14899999999999999</v>
      </c>
      <c r="LY38">
        <v>0.183</v>
      </c>
      <c r="LZ38">
        <v>0.17399999999999999</v>
      </c>
      <c r="MA38">
        <v>6.9000000000000006E-2</v>
      </c>
      <c r="MB38">
        <v>5.5E-2</v>
      </c>
      <c r="MC38">
        <v>5.2999999999999999E-2</v>
      </c>
      <c r="MD38">
        <v>7.2999999999999995E-2</v>
      </c>
      <c r="ME38">
        <v>7.0000000000000007E-2</v>
      </c>
      <c r="MF38">
        <v>8.3000000000000004E-2</v>
      </c>
      <c r="MG38">
        <v>7.4999999999999997E-2</v>
      </c>
      <c r="MH38">
        <v>9.9000000000000005E-2</v>
      </c>
      <c r="MI38">
        <v>9.8000000000000004E-2</v>
      </c>
      <c r="MJ38">
        <v>0.123</v>
      </c>
      <c r="MK38">
        <v>0.125</v>
      </c>
      <c r="ML38">
        <v>0.14000000000000001</v>
      </c>
      <c r="MM38">
        <v>0.114</v>
      </c>
      <c r="MN38">
        <v>9.8000000000000004E-2</v>
      </c>
      <c r="MO38">
        <v>8.5000000000000006E-2</v>
      </c>
      <c r="MP38">
        <v>7.5999999999999998E-2</v>
      </c>
      <c r="MQ38">
        <v>8.2000000000000003E-2</v>
      </c>
      <c r="MR38">
        <v>0.108</v>
      </c>
      <c r="MS38">
        <v>0.127</v>
      </c>
      <c r="MT38">
        <v>0.13900000000000001</v>
      </c>
      <c r="MU38">
        <v>0.159</v>
      </c>
      <c r="MV38">
        <v>0.16200000000000001</v>
      </c>
      <c r="MW38">
        <v>0.192</v>
      </c>
      <c r="MX38">
        <v>0.17100000000000001</v>
      </c>
      <c r="MY38">
        <v>0.17699999999999999</v>
      </c>
      <c r="MZ38">
        <v>0.156</v>
      </c>
      <c r="NA38">
        <v>0.157</v>
      </c>
      <c r="NB38">
        <v>0.17599999999999999</v>
      </c>
      <c r="NC38">
        <v>0.14599999999999999</v>
      </c>
      <c r="ND38">
        <v>0.16400000000000001</v>
      </c>
      <c r="NE38">
        <v>0.16500000000000001</v>
      </c>
      <c r="NF38">
        <v>0.192</v>
      </c>
      <c r="NG38">
        <v>0.17799999999999999</v>
      </c>
      <c r="NH38">
        <v>0.17699999999999999</v>
      </c>
      <c r="NI38">
        <v>0.153</v>
      </c>
      <c r="NJ38">
        <v>0.2</v>
      </c>
      <c r="NK38">
        <v>0.19400000000000001</v>
      </c>
      <c r="NL38">
        <v>0.20100000000000001</v>
      </c>
      <c r="NM38">
        <v>0.218</v>
      </c>
      <c r="NN38">
        <v>0.22700000000000001</v>
      </c>
      <c r="NO38">
        <v>0.23699999999999999</v>
      </c>
      <c r="NP38">
        <v>0.28399999999999997</v>
      </c>
      <c r="NQ38">
        <v>0.27200000000000002</v>
      </c>
      <c r="NR38">
        <v>0.23899999999999999</v>
      </c>
      <c r="NS38">
        <v>0.27700000000000002</v>
      </c>
      <c r="NT38">
        <v>0.26400000000000001</v>
      </c>
      <c r="NU38">
        <v>0.23499999999999999</v>
      </c>
      <c r="NV38">
        <v>0.252</v>
      </c>
      <c r="NW38">
        <v>0.32</v>
      </c>
      <c r="NX38">
        <v>0.34899999999999998</v>
      </c>
      <c r="NY38">
        <v>0.33200000000000002</v>
      </c>
      <c r="NZ38">
        <v>0.32500000000000001</v>
      </c>
      <c r="OA38">
        <v>0.29799999999999999</v>
      </c>
      <c r="OB38">
        <v>0.28899999999999998</v>
      </c>
      <c r="OC38">
        <v>0.22800000000000001</v>
      </c>
      <c r="OD38">
        <v>0.22</v>
      </c>
      <c r="OE38">
        <v>0.217</v>
      </c>
      <c r="OF38">
        <v>0.23799999999999999</v>
      </c>
      <c r="OG38">
        <v>0.248</v>
      </c>
      <c r="OH38">
        <v>0.25800000000000001</v>
      </c>
      <c r="OI38">
        <v>0.28699999999999998</v>
      </c>
      <c r="OJ38">
        <v>0.28999999999999998</v>
      </c>
      <c r="OK38">
        <v>0.23799999999999999</v>
      </c>
      <c r="OL38">
        <v>0.21099999999999999</v>
      </c>
      <c r="OM38">
        <v>0.16600000000000001</v>
      </c>
      <c r="ON38">
        <v>0.184</v>
      </c>
      <c r="OO38">
        <v>0.186</v>
      </c>
      <c r="OP38">
        <v>0.216</v>
      </c>
      <c r="OQ38">
        <v>0.188</v>
      </c>
      <c r="OR38">
        <v>0.23499999999999999</v>
      </c>
      <c r="OS38">
        <v>0.248</v>
      </c>
      <c r="OT38">
        <v>0.222</v>
      </c>
      <c r="OU38">
        <v>0.25600000000000001</v>
      </c>
      <c r="OV38">
        <v>0.23400000000000001</v>
      </c>
      <c r="OW38">
        <v>0.24099999999999999</v>
      </c>
      <c r="OX38">
        <v>0.28299999999999997</v>
      </c>
      <c r="OY38">
        <v>0.251</v>
      </c>
      <c r="OZ38">
        <v>0.25700000000000001</v>
      </c>
      <c r="PA38">
        <v>0.28000000000000003</v>
      </c>
      <c r="PB38">
        <v>0.27400000000000002</v>
      </c>
      <c r="PC38">
        <v>0.31</v>
      </c>
      <c r="PD38">
        <v>0.30099999999999999</v>
      </c>
      <c r="PE38">
        <v>0.29599999999999999</v>
      </c>
      <c r="PF38">
        <v>0.29299999999999998</v>
      </c>
      <c r="PG38">
        <v>0.32800000000000001</v>
      </c>
      <c r="PH38">
        <v>0.28199999999999997</v>
      </c>
      <c r="PI38">
        <v>0.28899999999999998</v>
      </c>
      <c r="PJ38">
        <v>0.312</v>
      </c>
      <c r="PK38">
        <v>0.32500000000000001</v>
      </c>
      <c r="PL38">
        <v>0.34399999999999997</v>
      </c>
      <c r="PM38">
        <v>0.35499999999999998</v>
      </c>
      <c r="PN38">
        <v>0.35299999999999998</v>
      </c>
      <c r="PO38">
        <v>0.40400000000000003</v>
      </c>
      <c r="PP38">
        <v>0.34899999999999998</v>
      </c>
      <c r="PQ38">
        <v>0.33100000000000002</v>
      </c>
      <c r="PR38">
        <v>0.32300000000000001</v>
      </c>
      <c r="PS38">
        <v>0.32100000000000001</v>
      </c>
      <c r="PT38">
        <v>0.34799999999999998</v>
      </c>
      <c r="PU38">
        <v>0.38100000000000001</v>
      </c>
      <c r="PV38">
        <v>0.33800000000000002</v>
      </c>
      <c r="PW38">
        <v>0.35799999999999998</v>
      </c>
      <c r="PX38">
        <v>0.38</v>
      </c>
      <c r="PY38">
        <v>0.43099999999999999</v>
      </c>
      <c r="PZ38">
        <v>0.43099999999999999</v>
      </c>
      <c r="QA38">
        <v>0.44600000000000001</v>
      </c>
      <c r="QB38">
        <v>0.441</v>
      </c>
      <c r="QC38">
        <v>0.46600000000000003</v>
      </c>
      <c r="QD38">
        <v>0.53900000000000003</v>
      </c>
      <c r="QE38">
        <v>0.54700000000000004</v>
      </c>
      <c r="QF38">
        <v>0.52700000000000002</v>
      </c>
      <c r="QG38">
        <v>0.57099999999999995</v>
      </c>
      <c r="QH38">
        <v>0.54300000000000004</v>
      </c>
      <c r="QI38">
        <v>0.53600000000000003</v>
      </c>
      <c r="QJ38">
        <v>0.48399999999999999</v>
      </c>
      <c r="QK38">
        <v>0.51600000000000001</v>
      </c>
      <c r="QL38">
        <v>0.44800000000000001</v>
      </c>
      <c r="QM38">
        <v>0.47599999999999998</v>
      </c>
      <c r="QN38" t="s">
        <v>10</v>
      </c>
      <c r="QO38" t="s">
        <v>10</v>
      </c>
      <c r="QP38" t="s">
        <v>10</v>
      </c>
      <c r="QQ38" t="s">
        <v>10</v>
      </c>
      <c r="QR38" t="s">
        <v>10</v>
      </c>
      <c r="QS38" t="s">
        <v>10</v>
      </c>
      <c r="QT38" t="s">
        <v>10</v>
      </c>
      <c r="QU38" t="s">
        <v>10</v>
      </c>
      <c r="QV38" t="s">
        <v>10</v>
      </c>
      <c r="QW38" t="s">
        <v>10</v>
      </c>
      <c r="QX38" t="s">
        <v>10</v>
      </c>
      <c r="QY38" t="s">
        <v>10</v>
      </c>
      <c r="QZ38" t="s">
        <v>10</v>
      </c>
      <c r="RA38" t="s">
        <v>10</v>
      </c>
      <c r="RB38" t="s">
        <v>10</v>
      </c>
      <c r="RC38" t="s">
        <v>10</v>
      </c>
      <c r="RD38" t="s">
        <v>10</v>
      </c>
      <c r="RE38" t="s">
        <v>10</v>
      </c>
      <c r="RF38" t="s">
        <v>10</v>
      </c>
      <c r="RG38" t="s">
        <v>10</v>
      </c>
      <c r="RH38" t="s">
        <v>10</v>
      </c>
      <c r="RI38" t="s">
        <v>10</v>
      </c>
      <c r="RJ38" t="s">
        <v>10</v>
      </c>
      <c r="RK38" t="s">
        <v>10</v>
      </c>
      <c r="RL38" t="s">
        <v>10</v>
      </c>
      <c r="RM38" t="s">
        <v>10</v>
      </c>
      <c r="RN38" t="s">
        <v>10</v>
      </c>
      <c r="RO38" t="s">
        <v>10</v>
      </c>
      <c r="RP38" t="s">
        <v>10</v>
      </c>
      <c r="RQ38" t="s">
        <v>10</v>
      </c>
      <c r="RR38" t="s">
        <v>10</v>
      </c>
      <c r="RS38" t="s">
        <v>10</v>
      </c>
      <c r="RT38" t="s">
        <v>10</v>
      </c>
      <c r="RU38" t="s">
        <v>10</v>
      </c>
      <c r="RV38" t="s">
        <v>10</v>
      </c>
      <c r="RW38" t="s">
        <v>10</v>
      </c>
      <c r="RX38" t="s">
        <v>10</v>
      </c>
      <c r="RY38" t="s">
        <v>10</v>
      </c>
      <c r="RZ38" t="s">
        <v>10</v>
      </c>
      <c r="SA38" t="s">
        <v>10</v>
      </c>
      <c r="SB38" t="s">
        <v>10</v>
      </c>
      <c r="SC38" t="s">
        <v>10</v>
      </c>
      <c r="SD38" t="s">
        <v>10</v>
      </c>
      <c r="SE38" t="s">
        <v>10</v>
      </c>
      <c r="SF38" t="s">
        <v>10</v>
      </c>
      <c r="SG38" t="s">
        <v>10</v>
      </c>
      <c r="SH38" t="s">
        <v>10</v>
      </c>
      <c r="SI38" t="s">
        <v>10</v>
      </c>
      <c r="SJ38" t="s">
        <v>10</v>
      </c>
      <c r="SK38" t="s">
        <v>10</v>
      </c>
      <c r="SL38" t="s">
        <v>10</v>
      </c>
      <c r="SM38" t="s">
        <v>10</v>
      </c>
      <c r="SN38" t="s">
        <v>10</v>
      </c>
      <c r="SO38" t="s">
        <v>10</v>
      </c>
      <c r="SP38" t="s">
        <v>10</v>
      </c>
      <c r="SQ38" t="s">
        <v>10</v>
      </c>
      <c r="SR38" t="s">
        <v>10</v>
      </c>
      <c r="SS38" t="s">
        <v>10</v>
      </c>
      <c r="ST38" t="s">
        <v>10</v>
      </c>
      <c r="SU38" t="s">
        <v>10</v>
      </c>
      <c r="SV38" t="s">
        <v>10</v>
      </c>
      <c r="SW38" t="s">
        <v>10</v>
      </c>
      <c r="SX38" t="s">
        <v>10</v>
      </c>
      <c r="SY38" t="s">
        <v>10</v>
      </c>
      <c r="SZ38" t="s">
        <v>10</v>
      </c>
      <c r="TA38" t="s">
        <v>10</v>
      </c>
      <c r="TB38" t="s">
        <v>10</v>
      </c>
      <c r="TC38" t="s">
        <v>10</v>
      </c>
      <c r="TD38" t="s">
        <v>10</v>
      </c>
      <c r="TE38" t="s">
        <v>10</v>
      </c>
      <c r="TF38" t="s">
        <v>10</v>
      </c>
      <c r="TG38" t="s">
        <v>10</v>
      </c>
      <c r="TH38" t="s">
        <v>10</v>
      </c>
      <c r="TI38" t="s">
        <v>10</v>
      </c>
      <c r="TJ38" t="s">
        <v>10</v>
      </c>
      <c r="TK38" t="s">
        <v>10</v>
      </c>
      <c r="TL38" t="s">
        <v>10</v>
      </c>
      <c r="TM38" t="s">
        <v>10</v>
      </c>
      <c r="TN38" t="s">
        <v>10</v>
      </c>
      <c r="TO38" t="s">
        <v>10</v>
      </c>
      <c r="TP38" t="s">
        <v>10</v>
      </c>
      <c r="TQ38" t="s">
        <v>10</v>
      </c>
      <c r="TR38" t="s">
        <v>10</v>
      </c>
      <c r="TS38" t="s">
        <v>10</v>
      </c>
      <c r="TT38" t="s">
        <v>10</v>
      </c>
      <c r="TU38" t="s">
        <v>10</v>
      </c>
      <c r="TV38" t="s">
        <v>10</v>
      </c>
      <c r="TW38" t="s">
        <v>10</v>
      </c>
    </row>
    <row r="39" spans="3:543" x14ac:dyDescent="0.25">
      <c r="C39" s="12"/>
    </row>
    <row r="40" spans="3:543" x14ac:dyDescent="0.25">
      <c r="C40" s="12"/>
    </row>
    <row r="41" spans="3:543" x14ac:dyDescent="0.25">
      <c r="C41" s="12"/>
    </row>
    <row r="42" spans="3:543" x14ac:dyDescent="0.25">
      <c r="C42" s="12"/>
    </row>
    <row r="43" spans="3:543" x14ac:dyDescent="0.25">
      <c r="C43" s="12"/>
    </row>
    <row r="44" spans="3:543" x14ac:dyDescent="0.25">
      <c r="C44" s="12"/>
    </row>
    <row r="45" spans="3:543" x14ac:dyDescent="0.25">
      <c r="C45" s="12"/>
    </row>
    <row r="46" spans="3:543" x14ac:dyDescent="0.25">
      <c r="C46" s="12"/>
    </row>
    <row r="47" spans="3:543" x14ac:dyDescent="0.25">
      <c r="C47" s="12"/>
    </row>
    <row r="48" spans="3:543" x14ac:dyDescent="0.25">
      <c r="C48" s="12"/>
    </row>
    <row r="49" spans="3:3" x14ac:dyDescent="0.25">
      <c r="C49" s="12"/>
    </row>
    <row r="50" spans="3:3" x14ac:dyDescent="0.25">
      <c r="C50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26CE0-D5F7-4B20-90A1-83D426FB5023}">
  <dimension ref="C4:TW38"/>
  <sheetViews>
    <sheetView workbookViewId="0">
      <selection sqref="A1:XFD1048576"/>
    </sheetView>
  </sheetViews>
  <sheetFormatPr defaultRowHeight="15" x14ac:dyDescent="0.25"/>
  <cols>
    <col min="1" max="4" width="9.140625" style="12"/>
    <col min="5" max="12" width="18.42578125" style="12" customWidth="1"/>
    <col min="13" max="14" width="18.42578125" style="16" customWidth="1"/>
    <col min="15" max="15" width="18.42578125" style="13" customWidth="1"/>
    <col min="16" max="18" width="16" style="12" customWidth="1"/>
    <col min="19" max="19" width="19.42578125" style="15" customWidth="1"/>
    <col min="20" max="67" width="14" style="12" customWidth="1"/>
    <col min="68" max="271" width="9.140625" style="12"/>
    <col min="272" max="272" width="12.140625" style="12" customWidth="1"/>
    <col min="273" max="16384" width="9.140625" style="12"/>
  </cols>
  <sheetData>
    <row r="4" spans="5:21" x14ac:dyDescent="0.25">
      <c r="E4" s="12" t="s">
        <v>12</v>
      </c>
    </row>
    <row r="11" spans="5:21" x14ac:dyDescent="0.25">
      <c r="T11" s="12" t="s">
        <v>0</v>
      </c>
      <c r="U11" s="12" t="s">
        <v>1</v>
      </c>
    </row>
    <row r="12" spans="5:21" x14ac:dyDescent="0.25">
      <c r="T12" s="12" t="s">
        <v>2</v>
      </c>
      <c r="U12" s="1">
        <v>43856</v>
      </c>
    </row>
    <row r="13" spans="5:21" x14ac:dyDescent="0.25">
      <c r="T13" s="12" t="s">
        <v>3</v>
      </c>
      <c r="U13" s="1">
        <v>44588</v>
      </c>
    </row>
    <row r="14" spans="5:21" x14ac:dyDescent="0.25">
      <c r="T14" s="12" t="s">
        <v>4</v>
      </c>
      <c r="U14" s="12">
        <v>262</v>
      </c>
    </row>
    <row r="15" spans="5:21" x14ac:dyDescent="0.25">
      <c r="R15" s="12" t="s">
        <v>5</v>
      </c>
    </row>
    <row r="16" spans="5:21" x14ac:dyDescent="0.25">
      <c r="F16" s="12" t="s">
        <v>20</v>
      </c>
      <c r="G16" s="12" t="s">
        <v>17</v>
      </c>
      <c r="O16" s="13" t="s">
        <v>15</v>
      </c>
      <c r="P16" s="2"/>
      <c r="Q16" s="2"/>
      <c r="R16" s="2" t="s">
        <v>6</v>
      </c>
      <c r="S16" s="18"/>
      <c r="T16" s="12" t="s">
        <v>7</v>
      </c>
    </row>
    <row r="17" spans="3:543" s="1" customFormat="1" ht="45" x14ac:dyDescent="0.25">
      <c r="F17" s="1" t="s">
        <v>19</v>
      </c>
      <c r="G17" s="1" t="s">
        <v>18</v>
      </c>
      <c r="H17" s="1" t="s">
        <v>13</v>
      </c>
      <c r="I17" s="1" t="s">
        <v>14</v>
      </c>
      <c r="J17" s="3" t="s">
        <v>21</v>
      </c>
      <c r="K17" s="3" t="s">
        <v>22</v>
      </c>
      <c r="L17" s="3" t="s">
        <v>23</v>
      </c>
      <c r="M17" s="19" t="s">
        <v>24</v>
      </c>
      <c r="N17" s="19" t="s">
        <v>46</v>
      </c>
      <c r="O17" s="11" t="s">
        <v>16</v>
      </c>
      <c r="P17" s="3"/>
      <c r="Q17" s="4" t="s">
        <v>8</v>
      </c>
      <c r="R17" s="5" t="s">
        <v>45</v>
      </c>
      <c r="S17" s="9" t="s">
        <v>32</v>
      </c>
      <c r="T17" s="1">
        <v>44588</v>
      </c>
      <c r="U17" s="1">
        <v>44587</v>
      </c>
      <c r="V17" s="1">
        <v>44586</v>
      </c>
      <c r="W17" s="1">
        <v>44585</v>
      </c>
      <c r="X17" s="1">
        <v>44582</v>
      </c>
      <c r="Y17" s="1">
        <v>44581</v>
      </c>
      <c r="Z17" s="1">
        <v>44580</v>
      </c>
      <c r="AA17" s="1">
        <v>44579</v>
      </c>
      <c r="AB17" s="1">
        <v>44578</v>
      </c>
      <c r="AC17" s="1">
        <v>44575</v>
      </c>
      <c r="AD17" s="1">
        <v>44574</v>
      </c>
      <c r="AE17" s="1">
        <v>44573</v>
      </c>
      <c r="AF17" s="1">
        <v>44572</v>
      </c>
      <c r="AG17" s="1">
        <v>44571</v>
      </c>
      <c r="AH17" s="1">
        <v>44568</v>
      </c>
      <c r="AI17" s="1">
        <v>44567</v>
      </c>
      <c r="AJ17" s="1">
        <v>44566</v>
      </c>
      <c r="AK17" s="1">
        <v>44565</v>
      </c>
      <c r="AL17" s="1">
        <v>44564</v>
      </c>
      <c r="AM17" s="1">
        <v>44561</v>
      </c>
      <c r="AN17" s="1">
        <v>44560</v>
      </c>
      <c r="AO17" s="1">
        <v>44559</v>
      </c>
      <c r="AP17" s="1">
        <v>44558</v>
      </c>
      <c r="AQ17" s="1">
        <v>44557</v>
      </c>
      <c r="AR17" s="1">
        <v>44554</v>
      </c>
      <c r="AS17" s="1">
        <v>44553</v>
      </c>
      <c r="AT17" s="1">
        <v>44552</v>
      </c>
      <c r="AU17" s="1">
        <v>44551</v>
      </c>
      <c r="AV17" s="1">
        <v>44550</v>
      </c>
      <c r="AW17" s="1">
        <v>44547</v>
      </c>
      <c r="AX17" s="1">
        <v>44546</v>
      </c>
      <c r="AY17" s="1">
        <v>44545</v>
      </c>
      <c r="AZ17" s="1">
        <v>44544</v>
      </c>
      <c r="BA17" s="1">
        <v>44543</v>
      </c>
      <c r="BB17" s="1">
        <v>44540</v>
      </c>
      <c r="BC17" s="1">
        <v>44539</v>
      </c>
      <c r="BD17" s="1">
        <v>44538</v>
      </c>
      <c r="BE17" s="1">
        <v>44537</v>
      </c>
      <c r="BF17" s="1">
        <v>44536</v>
      </c>
      <c r="BG17" s="1">
        <v>44533</v>
      </c>
      <c r="BH17" s="1">
        <v>44532</v>
      </c>
      <c r="BI17" s="1">
        <v>44531</v>
      </c>
      <c r="BJ17" s="1">
        <v>44530</v>
      </c>
      <c r="BK17" s="1">
        <v>44529</v>
      </c>
      <c r="BL17" s="1">
        <v>44526</v>
      </c>
      <c r="BM17" s="1">
        <v>44525</v>
      </c>
      <c r="BN17" s="1">
        <v>44524</v>
      </c>
      <c r="BO17" s="1">
        <v>44523</v>
      </c>
      <c r="BP17" s="1">
        <v>44522</v>
      </c>
      <c r="BQ17" s="1">
        <v>44519</v>
      </c>
      <c r="BR17" s="1">
        <v>44518</v>
      </c>
      <c r="BS17" s="1">
        <v>44517</v>
      </c>
      <c r="BT17" s="1">
        <v>44516</v>
      </c>
      <c r="BU17" s="1">
        <v>44515</v>
      </c>
      <c r="BV17" s="1">
        <v>44512</v>
      </c>
      <c r="BW17" s="1">
        <v>44511</v>
      </c>
      <c r="BX17" s="1">
        <v>44510</v>
      </c>
      <c r="BY17" s="1">
        <v>44509</v>
      </c>
      <c r="BZ17" s="1">
        <v>44508</v>
      </c>
      <c r="CA17" s="1">
        <v>44505</v>
      </c>
      <c r="CB17" s="1">
        <v>44504</v>
      </c>
      <c r="CC17" s="1">
        <v>44503</v>
      </c>
      <c r="CD17" s="1">
        <v>44502</v>
      </c>
      <c r="CE17" s="1">
        <v>44501</v>
      </c>
      <c r="CF17" s="1">
        <v>44498</v>
      </c>
      <c r="CG17" s="1">
        <v>44497</v>
      </c>
      <c r="CH17" s="1">
        <v>44496</v>
      </c>
      <c r="CI17" s="1">
        <v>44495</v>
      </c>
      <c r="CJ17" s="1">
        <v>44494</v>
      </c>
      <c r="CK17" s="1">
        <v>44491</v>
      </c>
      <c r="CL17" s="1">
        <v>44490</v>
      </c>
      <c r="CM17" s="1">
        <v>44489</v>
      </c>
      <c r="CN17" s="1">
        <v>44488</v>
      </c>
      <c r="CO17" s="1">
        <v>44487</v>
      </c>
      <c r="CP17" s="1">
        <v>44484</v>
      </c>
      <c r="CQ17" s="1">
        <v>44483</v>
      </c>
      <c r="CR17" s="1">
        <v>44482</v>
      </c>
      <c r="CS17" s="1">
        <v>44481</v>
      </c>
      <c r="CT17" s="1">
        <v>44480</v>
      </c>
      <c r="CU17" s="1">
        <v>44477</v>
      </c>
      <c r="CV17" s="1">
        <v>44476</v>
      </c>
      <c r="CW17" s="1">
        <v>44475</v>
      </c>
      <c r="CX17" s="1">
        <v>44474</v>
      </c>
      <c r="CY17" s="1">
        <v>44473</v>
      </c>
      <c r="CZ17" s="1">
        <v>44470</v>
      </c>
      <c r="DA17" s="1">
        <v>44469</v>
      </c>
      <c r="DB17" s="1">
        <v>44468</v>
      </c>
      <c r="DC17" s="1">
        <v>44467</v>
      </c>
      <c r="DD17" s="1">
        <v>44466</v>
      </c>
      <c r="DE17" s="1">
        <v>44463</v>
      </c>
      <c r="DF17" s="1">
        <v>44462</v>
      </c>
      <c r="DG17" s="1">
        <v>44461</v>
      </c>
      <c r="DH17" s="1">
        <v>44460</v>
      </c>
      <c r="DI17" s="1">
        <v>44459</v>
      </c>
      <c r="DJ17" s="1">
        <v>44456</v>
      </c>
      <c r="DK17" s="1">
        <v>44455</v>
      </c>
      <c r="DL17" s="1">
        <v>44454</v>
      </c>
      <c r="DM17" s="1">
        <v>44453</v>
      </c>
      <c r="DN17" s="1">
        <v>44452</v>
      </c>
      <c r="DO17" s="1">
        <v>44449</v>
      </c>
      <c r="DP17" s="1">
        <v>44448</v>
      </c>
      <c r="DQ17" s="1">
        <v>44447</v>
      </c>
      <c r="DR17" s="1">
        <v>44446</v>
      </c>
      <c r="DS17" s="1">
        <v>44445</v>
      </c>
      <c r="DT17" s="1">
        <v>44442</v>
      </c>
      <c r="DU17" s="1">
        <v>44441</v>
      </c>
      <c r="DV17" s="1">
        <v>44440</v>
      </c>
      <c r="DW17" s="1">
        <v>44439</v>
      </c>
      <c r="DX17" s="1">
        <v>44438</v>
      </c>
      <c r="DY17" s="1">
        <v>44435</v>
      </c>
      <c r="DZ17" s="1">
        <v>44434</v>
      </c>
      <c r="EA17" s="1">
        <v>44433</v>
      </c>
      <c r="EB17" s="1">
        <v>44432</v>
      </c>
      <c r="EC17" s="1">
        <v>44431</v>
      </c>
      <c r="ED17" s="1">
        <v>44428</v>
      </c>
      <c r="EE17" s="1">
        <v>44427</v>
      </c>
      <c r="EF17" s="1">
        <v>44426</v>
      </c>
      <c r="EG17" s="1">
        <v>44425</v>
      </c>
      <c r="EH17" s="1">
        <v>44424</v>
      </c>
      <c r="EI17" s="1">
        <v>44421</v>
      </c>
      <c r="EJ17" s="1">
        <v>44420</v>
      </c>
      <c r="EK17" s="1">
        <v>44419</v>
      </c>
      <c r="EL17" s="1">
        <v>44418</v>
      </c>
      <c r="EM17" s="1">
        <v>44417</v>
      </c>
      <c r="EN17" s="1">
        <v>44414</v>
      </c>
      <c r="EO17" s="1">
        <v>44413</v>
      </c>
      <c r="EP17" s="1">
        <v>44412</v>
      </c>
      <c r="EQ17" s="1">
        <v>44411</v>
      </c>
      <c r="ER17" s="1">
        <v>44410</v>
      </c>
      <c r="ES17" s="1">
        <v>44407</v>
      </c>
      <c r="ET17" s="1">
        <v>44406</v>
      </c>
      <c r="EU17" s="1">
        <v>44405</v>
      </c>
      <c r="EV17" s="1">
        <v>44404</v>
      </c>
      <c r="EW17" s="1">
        <v>44403</v>
      </c>
      <c r="EX17" s="1">
        <v>44400</v>
      </c>
      <c r="EY17" s="1">
        <v>44399</v>
      </c>
      <c r="EZ17" s="1">
        <v>44398</v>
      </c>
      <c r="FA17" s="1">
        <v>44397</v>
      </c>
      <c r="FB17" s="1">
        <v>44396</v>
      </c>
      <c r="FC17" s="1">
        <v>44393</v>
      </c>
      <c r="FD17" s="1">
        <v>44392</v>
      </c>
      <c r="FE17" s="1">
        <v>44391</v>
      </c>
      <c r="FF17" s="1">
        <v>44390</v>
      </c>
      <c r="FG17" s="1">
        <v>44389</v>
      </c>
      <c r="FH17" s="1">
        <v>44386</v>
      </c>
      <c r="FI17" s="1">
        <v>44385</v>
      </c>
      <c r="FJ17" s="1">
        <v>44384</v>
      </c>
      <c r="FK17" s="1">
        <v>44383</v>
      </c>
      <c r="FL17" s="1">
        <v>44382</v>
      </c>
      <c r="FM17" s="1">
        <v>44379</v>
      </c>
      <c r="FN17" s="1">
        <v>44378</v>
      </c>
      <c r="FO17" s="1">
        <v>44377</v>
      </c>
      <c r="FP17" s="1">
        <v>44376</v>
      </c>
      <c r="FQ17" s="1">
        <v>44375</v>
      </c>
      <c r="FR17" s="1">
        <v>44372</v>
      </c>
      <c r="FS17" s="1">
        <v>44371</v>
      </c>
      <c r="FT17" s="1">
        <v>44370</v>
      </c>
      <c r="FU17" s="1">
        <v>44369</v>
      </c>
      <c r="FV17" s="1">
        <v>44368</v>
      </c>
      <c r="FW17" s="1">
        <v>44365</v>
      </c>
      <c r="FX17" s="1">
        <v>44364</v>
      </c>
      <c r="FY17" s="1">
        <v>44363</v>
      </c>
      <c r="FZ17" s="1">
        <v>44362</v>
      </c>
      <c r="GA17" s="1">
        <v>44361</v>
      </c>
      <c r="GB17" s="1">
        <v>44358</v>
      </c>
      <c r="GC17" s="1">
        <v>44357</v>
      </c>
      <c r="GD17" s="1">
        <v>44356</v>
      </c>
      <c r="GE17" s="1">
        <v>44355</v>
      </c>
      <c r="GF17" s="1">
        <v>44354</v>
      </c>
      <c r="GG17" s="1">
        <v>44351</v>
      </c>
      <c r="GH17" s="1">
        <v>44350</v>
      </c>
      <c r="GI17" s="1">
        <v>44349</v>
      </c>
      <c r="GJ17" s="1">
        <v>44348</v>
      </c>
      <c r="GK17" s="1">
        <v>44347</v>
      </c>
      <c r="GL17" s="1">
        <v>44344</v>
      </c>
      <c r="GM17" s="1">
        <v>44343</v>
      </c>
      <c r="GN17" s="1">
        <v>44342</v>
      </c>
      <c r="GO17" s="1">
        <v>44341</v>
      </c>
      <c r="GP17" s="1">
        <v>44340</v>
      </c>
      <c r="GQ17" s="1">
        <v>44337</v>
      </c>
      <c r="GR17" s="1">
        <v>44336</v>
      </c>
      <c r="GS17" s="1">
        <v>44335</v>
      </c>
      <c r="GT17" s="1">
        <v>44334</v>
      </c>
      <c r="GU17" s="1">
        <v>44333</v>
      </c>
      <c r="GV17" s="1">
        <v>44330</v>
      </c>
      <c r="GW17" s="1">
        <v>44329</v>
      </c>
      <c r="GX17" s="1">
        <v>44328</v>
      </c>
      <c r="GY17" s="1">
        <v>44327</v>
      </c>
      <c r="GZ17" s="1">
        <v>44326</v>
      </c>
      <c r="HA17" s="1">
        <v>44323</v>
      </c>
      <c r="HB17" s="1">
        <v>44322</v>
      </c>
      <c r="HC17" s="1">
        <v>44321</v>
      </c>
      <c r="HD17" s="1">
        <v>44320</v>
      </c>
      <c r="HE17" s="1">
        <v>44319</v>
      </c>
      <c r="HF17" s="1">
        <v>44316</v>
      </c>
      <c r="HG17" s="1">
        <v>44315</v>
      </c>
      <c r="HH17" s="1">
        <v>44314</v>
      </c>
      <c r="HI17" s="1">
        <v>44313</v>
      </c>
      <c r="HJ17" s="1">
        <v>44312</v>
      </c>
      <c r="HK17" s="1">
        <v>44309</v>
      </c>
      <c r="HL17" s="1">
        <v>44308</v>
      </c>
      <c r="HM17" s="1">
        <v>44307</v>
      </c>
      <c r="HN17" s="1">
        <v>44306</v>
      </c>
      <c r="HO17" s="1">
        <v>44305</v>
      </c>
      <c r="HP17" s="1">
        <v>44302</v>
      </c>
      <c r="HQ17" s="1">
        <v>44301</v>
      </c>
      <c r="HR17" s="1">
        <v>44300</v>
      </c>
      <c r="HS17" s="1">
        <v>44299</v>
      </c>
      <c r="HT17" s="1">
        <v>44298</v>
      </c>
      <c r="HU17" s="1">
        <v>44295</v>
      </c>
      <c r="HV17" s="1">
        <v>44294</v>
      </c>
      <c r="HW17" s="1">
        <v>44293</v>
      </c>
      <c r="HX17" s="1">
        <v>44292</v>
      </c>
      <c r="HY17" s="1">
        <v>44291</v>
      </c>
      <c r="HZ17" s="1">
        <v>44288</v>
      </c>
      <c r="IA17" s="1">
        <v>44287</v>
      </c>
      <c r="IB17" s="1">
        <v>44286</v>
      </c>
      <c r="IC17" s="1">
        <v>44285</v>
      </c>
      <c r="ID17" s="1">
        <v>44284</v>
      </c>
      <c r="IE17" s="1">
        <v>44281</v>
      </c>
      <c r="IF17" s="1">
        <v>44280</v>
      </c>
      <c r="IG17" s="1">
        <v>44279</v>
      </c>
      <c r="IH17" s="1">
        <v>44278</v>
      </c>
      <c r="II17" s="1">
        <v>44277</v>
      </c>
      <c r="IJ17" s="1">
        <v>44274</v>
      </c>
      <c r="IK17" s="1">
        <v>44273</v>
      </c>
      <c r="IL17" s="1">
        <v>44272</v>
      </c>
      <c r="IM17" s="1">
        <v>44271</v>
      </c>
      <c r="IN17" s="1">
        <v>44270</v>
      </c>
      <c r="IO17" s="1">
        <v>44267</v>
      </c>
      <c r="IP17" s="1">
        <v>44266</v>
      </c>
      <c r="IQ17" s="1">
        <v>44265</v>
      </c>
      <c r="IR17" s="1">
        <v>44264</v>
      </c>
      <c r="IS17" s="1">
        <v>44263</v>
      </c>
      <c r="IT17" s="1">
        <v>44260</v>
      </c>
      <c r="IU17" s="1">
        <v>44259</v>
      </c>
      <c r="IV17" s="1">
        <v>44258</v>
      </c>
      <c r="IW17" s="1">
        <v>44257</v>
      </c>
      <c r="IX17" s="1">
        <v>44256</v>
      </c>
      <c r="IY17" s="1">
        <v>44253</v>
      </c>
      <c r="IZ17" s="1">
        <v>44252</v>
      </c>
      <c r="JA17" s="1">
        <v>44251</v>
      </c>
      <c r="JB17" s="1">
        <v>44250</v>
      </c>
      <c r="JC17" s="1">
        <v>44249</v>
      </c>
      <c r="JD17" s="1">
        <v>44246</v>
      </c>
      <c r="JE17" s="1">
        <v>44245</v>
      </c>
      <c r="JF17" s="1">
        <v>44244</v>
      </c>
      <c r="JG17" s="1">
        <v>44243</v>
      </c>
      <c r="JH17" s="1">
        <v>44242</v>
      </c>
      <c r="JI17" s="1">
        <v>44239</v>
      </c>
      <c r="JJ17" s="1">
        <v>44238</v>
      </c>
      <c r="JK17" s="1">
        <v>44237</v>
      </c>
      <c r="JL17" s="1">
        <v>44236</v>
      </c>
      <c r="JM17" s="1">
        <v>44235</v>
      </c>
      <c r="JN17" s="1">
        <v>44232</v>
      </c>
      <c r="JO17" s="1">
        <v>44231</v>
      </c>
      <c r="JP17" s="1">
        <v>44230</v>
      </c>
      <c r="JQ17" s="1">
        <v>44229</v>
      </c>
      <c r="JR17" s="1">
        <v>44228</v>
      </c>
      <c r="JS17" s="1">
        <v>44225</v>
      </c>
      <c r="JT17" s="1">
        <v>44224</v>
      </c>
      <c r="JU17" s="1">
        <v>44223</v>
      </c>
      <c r="JV17" s="1">
        <v>44222</v>
      </c>
      <c r="JW17" s="1">
        <v>44221</v>
      </c>
      <c r="JX17" s="1">
        <v>44218</v>
      </c>
      <c r="JY17" s="1">
        <v>44217</v>
      </c>
      <c r="JZ17" s="1">
        <v>44216</v>
      </c>
      <c r="KA17" s="1">
        <v>44215</v>
      </c>
      <c r="KB17" s="1">
        <v>44214</v>
      </c>
      <c r="KC17" s="1">
        <v>44211</v>
      </c>
      <c r="KD17" s="1">
        <v>44210</v>
      </c>
      <c r="KE17" s="1">
        <v>44209</v>
      </c>
      <c r="KF17" s="1">
        <v>44208</v>
      </c>
      <c r="KG17" s="1">
        <v>44207</v>
      </c>
      <c r="KH17" s="1">
        <v>44204</v>
      </c>
      <c r="KI17" s="1">
        <v>44203</v>
      </c>
      <c r="KJ17" s="1">
        <v>44202</v>
      </c>
      <c r="KK17" s="1">
        <v>44201</v>
      </c>
      <c r="KL17" s="1">
        <v>44200</v>
      </c>
      <c r="KM17" s="1">
        <v>44197</v>
      </c>
      <c r="KN17" s="1">
        <v>44196</v>
      </c>
      <c r="KO17" s="1">
        <v>44195</v>
      </c>
      <c r="KP17" s="1">
        <v>44194</v>
      </c>
      <c r="KQ17" s="1">
        <v>44193</v>
      </c>
      <c r="KR17" s="1">
        <v>44190</v>
      </c>
      <c r="KS17" s="1">
        <v>44189</v>
      </c>
      <c r="KT17" s="1">
        <v>44188</v>
      </c>
      <c r="KU17" s="1">
        <v>44187</v>
      </c>
      <c r="KV17" s="1">
        <v>44186</v>
      </c>
      <c r="KW17" s="1">
        <v>44183</v>
      </c>
      <c r="KX17" s="1">
        <v>44182</v>
      </c>
      <c r="KY17" s="1">
        <v>44181</v>
      </c>
      <c r="KZ17" s="1">
        <v>44180</v>
      </c>
      <c r="LA17" s="1">
        <v>44179</v>
      </c>
      <c r="LB17" s="1">
        <v>44176</v>
      </c>
      <c r="LC17" s="1">
        <v>44175</v>
      </c>
      <c r="LD17" s="1">
        <v>44174</v>
      </c>
      <c r="LE17" s="1">
        <v>44173</v>
      </c>
      <c r="LF17" s="1">
        <v>44172</v>
      </c>
      <c r="LG17" s="1">
        <v>44169</v>
      </c>
      <c r="LH17" s="1">
        <v>44168</v>
      </c>
      <c r="LI17" s="1">
        <v>44167</v>
      </c>
      <c r="LJ17" s="1">
        <v>44166</v>
      </c>
      <c r="LK17" s="1">
        <v>44165</v>
      </c>
      <c r="LL17" s="1">
        <v>44162</v>
      </c>
      <c r="LM17" s="1">
        <v>44161</v>
      </c>
      <c r="LN17" s="1">
        <v>44160</v>
      </c>
      <c r="LO17" s="1">
        <v>44159</v>
      </c>
      <c r="LP17" s="1">
        <v>44158</v>
      </c>
      <c r="LQ17" s="1">
        <v>44155</v>
      </c>
      <c r="LR17" s="1">
        <v>44154</v>
      </c>
      <c r="LS17" s="1">
        <v>44153</v>
      </c>
      <c r="LT17" s="1">
        <v>44152</v>
      </c>
      <c r="LU17" s="1">
        <v>44151</v>
      </c>
      <c r="LV17" s="1">
        <v>44148</v>
      </c>
      <c r="LW17" s="1">
        <v>44147</v>
      </c>
      <c r="LX17" s="1">
        <v>44146</v>
      </c>
      <c r="LY17" s="1">
        <v>44145</v>
      </c>
      <c r="LZ17" s="1">
        <v>44144</v>
      </c>
      <c r="MA17" s="1">
        <v>44141</v>
      </c>
      <c r="MB17" s="1">
        <v>44140</v>
      </c>
      <c r="MC17" s="1">
        <v>44139</v>
      </c>
      <c r="MD17" s="1">
        <v>44138</v>
      </c>
      <c r="ME17" s="1">
        <v>44137</v>
      </c>
      <c r="MF17" s="1">
        <v>44134</v>
      </c>
      <c r="MG17" s="1">
        <v>44133</v>
      </c>
      <c r="MH17" s="1">
        <v>44132</v>
      </c>
      <c r="MI17" s="1">
        <v>44131</v>
      </c>
      <c r="MJ17" s="1">
        <v>44130</v>
      </c>
      <c r="MK17" s="1">
        <v>44127</v>
      </c>
      <c r="ML17" s="1">
        <v>44126</v>
      </c>
      <c r="MM17" s="1">
        <v>44125</v>
      </c>
      <c r="MN17" s="1">
        <v>44124</v>
      </c>
      <c r="MO17" s="1">
        <v>44123</v>
      </c>
      <c r="MP17" s="1">
        <v>44120</v>
      </c>
      <c r="MQ17" s="1">
        <v>44119</v>
      </c>
      <c r="MR17" s="1">
        <v>44118</v>
      </c>
      <c r="MS17" s="1">
        <v>44117</v>
      </c>
      <c r="MT17" s="1">
        <v>44116</v>
      </c>
      <c r="MU17" s="1">
        <v>44113</v>
      </c>
      <c r="MV17" s="1">
        <v>44112</v>
      </c>
      <c r="MW17" s="1">
        <v>44111</v>
      </c>
      <c r="MX17" s="1">
        <v>44110</v>
      </c>
      <c r="MY17" s="1">
        <v>44109</v>
      </c>
      <c r="MZ17" s="1">
        <v>44106</v>
      </c>
      <c r="NA17" s="1">
        <v>44105</v>
      </c>
      <c r="NB17" s="1">
        <v>44104</v>
      </c>
      <c r="NC17" s="1">
        <v>44103</v>
      </c>
      <c r="ND17" s="1">
        <v>44102</v>
      </c>
      <c r="NE17" s="1">
        <v>44099</v>
      </c>
      <c r="NF17" s="1">
        <v>44098</v>
      </c>
      <c r="NG17" s="1">
        <v>44097</v>
      </c>
      <c r="NH17" s="1">
        <v>44096</v>
      </c>
      <c r="NI17" s="1">
        <v>44095</v>
      </c>
      <c r="NJ17" s="1">
        <v>44092</v>
      </c>
      <c r="NK17" s="1">
        <v>44091</v>
      </c>
      <c r="NL17" s="1">
        <v>44090</v>
      </c>
      <c r="NM17" s="1">
        <v>44089</v>
      </c>
      <c r="NN17" s="1">
        <v>44088</v>
      </c>
      <c r="NO17" s="1">
        <v>44085</v>
      </c>
      <c r="NP17" s="1">
        <v>44084</v>
      </c>
      <c r="NQ17" s="1">
        <v>44083</v>
      </c>
      <c r="NR17" s="1">
        <v>44082</v>
      </c>
      <c r="NS17" s="1">
        <v>44081</v>
      </c>
      <c r="NT17" s="1">
        <v>44078</v>
      </c>
      <c r="NU17" s="1">
        <v>44077</v>
      </c>
      <c r="NV17" s="1">
        <v>44076</v>
      </c>
      <c r="NW17" s="1">
        <v>44075</v>
      </c>
      <c r="NX17" s="1">
        <v>44074</v>
      </c>
      <c r="NY17" s="1">
        <v>44071</v>
      </c>
      <c r="NZ17" s="1">
        <v>44070</v>
      </c>
      <c r="OA17" s="1">
        <v>44069</v>
      </c>
      <c r="OB17" s="1">
        <v>44068</v>
      </c>
      <c r="OC17" s="1">
        <v>44067</v>
      </c>
      <c r="OD17" s="1">
        <v>44064</v>
      </c>
      <c r="OE17" s="1">
        <v>44063</v>
      </c>
      <c r="OF17" s="1">
        <v>44062</v>
      </c>
      <c r="OG17" s="1">
        <v>44061</v>
      </c>
      <c r="OH17" s="1">
        <v>44060</v>
      </c>
      <c r="OI17" s="1">
        <v>44057</v>
      </c>
      <c r="OJ17" s="1">
        <v>44056</v>
      </c>
      <c r="OK17" s="1">
        <v>44055</v>
      </c>
      <c r="OL17" s="1">
        <v>44054</v>
      </c>
      <c r="OM17" s="1">
        <v>44053</v>
      </c>
      <c r="ON17" s="1">
        <v>44050</v>
      </c>
      <c r="OO17" s="1">
        <v>44049</v>
      </c>
      <c r="OP17" s="1">
        <v>44048</v>
      </c>
      <c r="OQ17" s="1">
        <v>44047</v>
      </c>
      <c r="OR17" s="1">
        <v>44046</v>
      </c>
      <c r="OS17" s="1">
        <v>44043</v>
      </c>
      <c r="OT17" s="1">
        <v>44042</v>
      </c>
      <c r="OU17" s="1">
        <v>44041</v>
      </c>
      <c r="OV17" s="1">
        <v>44040</v>
      </c>
      <c r="OW17" s="1">
        <v>44039</v>
      </c>
      <c r="OX17" s="1">
        <v>44036</v>
      </c>
      <c r="OY17" s="1">
        <v>44035</v>
      </c>
      <c r="OZ17" s="1">
        <v>44034</v>
      </c>
      <c r="PA17" s="1">
        <v>44033</v>
      </c>
      <c r="PB17" s="1">
        <v>44032</v>
      </c>
      <c r="PC17" s="1">
        <v>44029</v>
      </c>
      <c r="PD17" s="1">
        <v>44028</v>
      </c>
      <c r="PE17" s="1">
        <v>44027</v>
      </c>
      <c r="PF17" s="1">
        <v>44026</v>
      </c>
      <c r="PG17" s="1">
        <v>44025</v>
      </c>
      <c r="PH17" s="1">
        <v>44022</v>
      </c>
      <c r="PI17" s="1">
        <v>44021</v>
      </c>
      <c r="PJ17" s="1">
        <v>44020</v>
      </c>
      <c r="PK17" s="1">
        <v>44019</v>
      </c>
      <c r="PL17" s="1">
        <v>44018</v>
      </c>
      <c r="PM17" s="1">
        <v>44015</v>
      </c>
      <c r="PN17" s="1">
        <v>44014</v>
      </c>
      <c r="PO17" s="1">
        <v>44013</v>
      </c>
      <c r="PP17" s="1">
        <v>44012</v>
      </c>
      <c r="PQ17" s="1">
        <v>44011</v>
      </c>
      <c r="PR17" s="1">
        <v>44008</v>
      </c>
      <c r="PS17" s="1">
        <v>44007</v>
      </c>
      <c r="PT17" s="1">
        <v>44006</v>
      </c>
      <c r="PU17" s="1">
        <v>44005</v>
      </c>
      <c r="PV17" s="1">
        <v>44004</v>
      </c>
      <c r="PW17" s="1">
        <v>44001</v>
      </c>
      <c r="PX17" s="1">
        <v>44000</v>
      </c>
      <c r="PY17" s="1">
        <v>43999</v>
      </c>
      <c r="PZ17" s="1">
        <v>43998</v>
      </c>
      <c r="QA17" s="1">
        <v>43997</v>
      </c>
      <c r="QB17" s="1">
        <v>43994</v>
      </c>
      <c r="QC17" s="1">
        <v>43993</v>
      </c>
      <c r="QD17" s="1">
        <v>43992</v>
      </c>
      <c r="QE17" s="1">
        <v>43991</v>
      </c>
      <c r="QF17" s="1">
        <v>43990</v>
      </c>
      <c r="QG17" s="1">
        <v>43987</v>
      </c>
      <c r="QH17" s="1">
        <v>43986</v>
      </c>
      <c r="QI17" s="1">
        <v>43985</v>
      </c>
      <c r="QJ17" s="1">
        <v>43984</v>
      </c>
      <c r="QK17" s="1">
        <v>43983</v>
      </c>
      <c r="QL17" s="1">
        <v>43980</v>
      </c>
      <c r="QM17" s="1">
        <v>43979</v>
      </c>
      <c r="QN17" s="1">
        <v>43978</v>
      </c>
      <c r="QO17" s="1">
        <v>43977</v>
      </c>
      <c r="QP17" s="1">
        <v>43976</v>
      </c>
      <c r="QQ17" s="1">
        <v>43973</v>
      </c>
      <c r="QR17" s="1">
        <v>43972</v>
      </c>
      <c r="QS17" s="1">
        <v>43971</v>
      </c>
      <c r="QT17" s="1">
        <v>43970</v>
      </c>
      <c r="QU17" s="1">
        <v>43969</v>
      </c>
      <c r="QV17" s="1">
        <v>43966</v>
      </c>
      <c r="QW17" s="1">
        <v>43965</v>
      </c>
      <c r="QX17" s="1">
        <v>43964</v>
      </c>
      <c r="QY17" s="1">
        <v>43963</v>
      </c>
      <c r="QZ17" s="1">
        <v>43962</v>
      </c>
      <c r="RA17" s="1">
        <v>43959</v>
      </c>
      <c r="RB17" s="1">
        <v>43958</v>
      </c>
      <c r="RC17" s="1">
        <v>43957</v>
      </c>
      <c r="RD17" s="1">
        <v>43956</v>
      </c>
      <c r="RE17" s="1">
        <v>43955</v>
      </c>
      <c r="RF17" s="1">
        <v>43952</v>
      </c>
      <c r="RG17" s="1">
        <v>43951</v>
      </c>
      <c r="RH17" s="1">
        <v>43950</v>
      </c>
      <c r="RI17" s="1">
        <v>43949</v>
      </c>
      <c r="RJ17" s="1">
        <v>43948</v>
      </c>
      <c r="RK17" s="1">
        <v>43945</v>
      </c>
      <c r="RL17" s="1">
        <v>43944</v>
      </c>
      <c r="RM17" s="1">
        <v>43943</v>
      </c>
      <c r="RN17" s="1">
        <v>43942</v>
      </c>
      <c r="RO17" s="1">
        <v>43941</v>
      </c>
      <c r="RP17" s="1">
        <v>43938</v>
      </c>
      <c r="RQ17" s="1">
        <v>43937</v>
      </c>
      <c r="RR17" s="1">
        <v>43936</v>
      </c>
      <c r="RS17" s="1">
        <v>43935</v>
      </c>
      <c r="RT17" s="1">
        <v>43934</v>
      </c>
      <c r="RU17" s="1">
        <v>43931</v>
      </c>
      <c r="RV17" s="1">
        <v>43930</v>
      </c>
      <c r="RW17" s="1">
        <v>43929</v>
      </c>
      <c r="RX17" s="1">
        <v>43928</v>
      </c>
      <c r="RY17" s="1">
        <v>43927</v>
      </c>
      <c r="RZ17" s="1">
        <v>43924</v>
      </c>
      <c r="SA17" s="1">
        <v>43923</v>
      </c>
      <c r="SB17" s="1">
        <v>43922</v>
      </c>
      <c r="SC17" s="1">
        <v>43921</v>
      </c>
      <c r="SD17" s="1">
        <v>43920</v>
      </c>
      <c r="SE17" s="1">
        <v>43917</v>
      </c>
      <c r="SF17" s="1">
        <v>43916</v>
      </c>
      <c r="SG17" s="1">
        <v>43915</v>
      </c>
      <c r="SH17" s="1">
        <v>43914</v>
      </c>
      <c r="SI17" s="1">
        <v>43913</v>
      </c>
      <c r="SJ17" s="1">
        <v>43910</v>
      </c>
      <c r="SK17" s="1">
        <v>43909</v>
      </c>
      <c r="SL17" s="1">
        <v>43908</v>
      </c>
      <c r="SM17" s="1">
        <v>43907</v>
      </c>
      <c r="SN17" s="1">
        <v>43906</v>
      </c>
      <c r="SO17" s="1">
        <v>43903</v>
      </c>
      <c r="SP17" s="1">
        <v>43902</v>
      </c>
      <c r="SQ17" s="1">
        <v>43901</v>
      </c>
      <c r="SR17" s="1">
        <v>43900</v>
      </c>
      <c r="SS17" s="1">
        <v>43899</v>
      </c>
      <c r="ST17" s="1">
        <v>43896</v>
      </c>
      <c r="SU17" s="1">
        <v>43895</v>
      </c>
      <c r="SV17" s="1">
        <v>43894</v>
      </c>
      <c r="SW17" s="1">
        <v>43893</v>
      </c>
      <c r="SX17" s="1">
        <v>43892</v>
      </c>
      <c r="SY17" s="1">
        <v>43889</v>
      </c>
      <c r="SZ17" s="1">
        <v>43888</v>
      </c>
      <c r="TA17" s="1">
        <v>43887</v>
      </c>
      <c r="TB17" s="1">
        <v>43886</v>
      </c>
      <c r="TC17" s="1">
        <v>43885</v>
      </c>
      <c r="TD17" s="1">
        <v>43882</v>
      </c>
      <c r="TE17" s="1">
        <v>43881</v>
      </c>
      <c r="TF17" s="1">
        <v>43880</v>
      </c>
      <c r="TG17" s="1">
        <v>43879</v>
      </c>
      <c r="TH17" s="1">
        <v>43878</v>
      </c>
      <c r="TI17" s="1">
        <v>43875</v>
      </c>
      <c r="TJ17" s="1">
        <v>43874</v>
      </c>
      <c r="TK17" s="1">
        <v>43873</v>
      </c>
      <c r="TL17" s="1">
        <v>43872</v>
      </c>
      <c r="TM17" s="1">
        <v>43871</v>
      </c>
      <c r="TN17" s="1">
        <v>43868</v>
      </c>
      <c r="TO17" s="1">
        <v>43867</v>
      </c>
      <c r="TP17" s="1">
        <v>43866</v>
      </c>
      <c r="TQ17" s="1">
        <v>43865</v>
      </c>
      <c r="TR17" s="1">
        <v>43864</v>
      </c>
      <c r="TS17" s="1">
        <v>43861</v>
      </c>
      <c r="TT17" s="1">
        <v>43860</v>
      </c>
      <c r="TU17" s="1">
        <v>43859</v>
      </c>
      <c r="TV17" s="1">
        <v>43858</v>
      </c>
      <c r="TW17" s="1">
        <v>43857</v>
      </c>
    </row>
    <row r="18" spans="3:543" s="17" customFormat="1" x14ac:dyDescent="0.25">
      <c r="C18" s="17" t="s">
        <v>9</v>
      </c>
      <c r="E18" s="17" t="s">
        <v>47</v>
      </c>
      <c r="F18" s="17">
        <v>1.109928</v>
      </c>
      <c r="G18" s="17">
        <v>84.483475560138274</v>
      </c>
      <c r="H18" s="17">
        <v>78.035043699289147</v>
      </c>
      <c r="I18" s="17">
        <v>91.655092876430302</v>
      </c>
      <c r="J18" s="17">
        <v>77.687381365250275</v>
      </c>
      <c r="K18" s="17">
        <v>91.279569755026273</v>
      </c>
      <c r="L18" s="17">
        <v>0.36159272772145101</v>
      </c>
      <c r="M18" s="16">
        <v>0.67706142124178259</v>
      </c>
      <c r="N18" s="10">
        <v>1.2677582622377166</v>
      </c>
      <c r="O18" s="14">
        <v>53.406192758444604</v>
      </c>
      <c r="Q18" s="17">
        <v>0</v>
      </c>
      <c r="R18" s="20" t="b">
        <v>1</v>
      </c>
      <c r="S18" s="21">
        <v>0.12725292412485989</v>
      </c>
      <c r="T18" s="8">
        <v>1.1359999999999999</v>
      </c>
      <c r="U18" s="17">
        <v>1.0860000000000001</v>
      </c>
      <c r="V18" s="17">
        <v>1.0469999999999999</v>
      </c>
      <c r="W18" s="17">
        <v>1.079</v>
      </c>
      <c r="X18" s="17">
        <v>1.113</v>
      </c>
      <c r="Y18" s="17">
        <v>1.135</v>
      </c>
      <c r="Z18" s="17">
        <v>1.117</v>
      </c>
      <c r="AA18" s="17">
        <v>1.0940000000000001</v>
      </c>
      <c r="AB18" s="17">
        <v>1.08</v>
      </c>
      <c r="AC18" s="17">
        <v>1.0349999999999999</v>
      </c>
      <c r="AD18" s="17">
        <v>1.089</v>
      </c>
      <c r="AE18" s="17">
        <v>1.113</v>
      </c>
      <c r="AF18" s="17">
        <v>1.1200000000000001</v>
      </c>
      <c r="AG18" s="17">
        <v>1.1200000000000001</v>
      </c>
      <c r="AH18" s="17">
        <v>1.107</v>
      </c>
      <c r="AI18" s="17">
        <v>1.101</v>
      </c>
      <c r="AJ18" s="17">
        <v>1.117</v>
      </c>
      <c r="AK18" s="17">
        <v>1.123</v>
      </c>
      <c r="AL18" s="17">
        <v>1.0589999999999999</v>
      </c>
      <c r="AM18" s="17">
        <v>1.0589999999999999</v>
      </c>
      <c r="AN18" s="17">
        <v>1.0720000000000001</v>
      </c>
      <c r="AO18" s="17">
        <v>1.0049999999999999</v>
      </c>
      <c r="AP18" s="17">
        <v>0.99099999999999999</v>
      </c>
      <c r="AQ18" s="17">
        <v>0.99</v>
      </c>
      <c r="AR18" s="17">
        <v>0.99</v>
      </c>
      <c r="AS18" s="17">
        <v>0.94299999999999995</v>
      </c>
      <c r="AT18" s="17">
        <v>0.93400000000000005</v>
      </c>
      <c r="AU18" s="17">
        <v>0.85299999999999998</v>
      </c>
      <c r="AV18" s="17">
        <v>0.83399999999999996</v>
      </c>
      <c r="AW18" s="17">
        <v>0.873</v>
      </c>
      <c r="AX18" s="17">
        <v>0.82699999999999996</v>
      </c>
      <c r="AY18" s="17">
        <v>0.81299999999999994</v>
      </c>
      <c r="AZ18" s="17">
        <v>0.80200000000000005</v>
      </c>
      <c r="BA18" s="17">
        <v>0.85099999999999998</v>
      </c>
      <c r="BB18" s="17">
        <v>0.84899999999999998</v>
      </c>
      <c r="BC18" s="17">
        <v>0.88</v>
      </c>
      <c r="BD18" s="17">
        <v>0.81</v>
      </c>
      <c r="BE18" s="17">
        <v>0.81699999999999995</v>
      </c>
      <c r="BF18" s="17">
        <v>0.81100000000000005</v>
      </c>
      <c r="BG18" s="17">
        <v>0.84799999999999998</v>
      </c>
      <c r="BH18" s="17">
        <v>0.86499999999999999</v>
      </c>
      <c r="BI18" s="17">
        <v>0.86</v>
      </c>
      <c r="BJ18" s="17">
        <v>0.93799999999999994</v>
      </c>
      <c r="BK18" s="17">
        <v>0.94599999999999995</v>
      </c>
      <c r="BL18" s="17">
        <v>0.998</v>
      </c>
      <c r="BM18" s="17">
        <v>1.0329999999999999</v>
      </c>
      <c r="BN18" s="17">
        <v>1.0369999999999999</v>
      </c>
      <c r="BO18" s="17">
        <v>0.92800000000000005</v>
      </c>
      <c r="BP18" s="17">
        <v>0.871</v>
      </c>
      <c r="BQ18" s="17">
        <v>0.88800000000000001</v>
      </c>
      <c r="BR18" s="17">
        <v>0.92800000000000005</v>
      </c>
      <c r="BS18" s="17">
        <v>0.91500000000000004</v>
      </c>
      <c r="BT18" s="17">
        <v>0.89800000000000002</v>
      </c>
      <c r="BU18" s="17">
        <v>0.876</v>
      </c>
      <c r="BV18" s="17">
        <v>0.88800000000000001</v>
      </c>
      <c r="BW18" s="17">
        <v>0.874</v>
      </c>
      <c r="BX18" s="17">
        <v>0.80700000000000005</v>
      </c>
      <c r="BY18" s="17">
        <v>0.90500000000000003</v>
      </c>
      <c r="BZ18" s="17">
        <v>0.85499999999999998</v>
      </c>
      <c r="CA18" s="17">
        <v>0.92900000000000005</v>
      </c>
      <c r="CB18" s="17">
        <v>0.92400000000000004</v>
      </c>
      <c r="CC18" s="17">
        <v>0.95699999999999996</v>
      </c>
      <c r="CD18" s="17">
        <v>0.96399999999999997</v>
      </c>
      <c r="CE18" s="17">
        <v>0.93500000000000005</v>
      </c>
      <c r="CF18" s="17">
        <v>0.94199999999999995</v>
      </c>
      <c r="CG18" s="17">
        <v>0.91200000000000003</v>
      </c>
      <c r="CH18" s="17">
        <v>0.996</v>
      </c>
      <c r="CI18" s="17">
        <v>1.0149999999999999</v>
      </c>
      <c r="CJ18" s="17">
        <v>0.98299999999999998</v>
      </c>
      <c r="CK18" s="17">
        <v>1.008</v>
      </c>
      <c r="CL18" s="17">
        <v>1.024</v>
      </c>
      <c r="CM18" s="17">
        <v>1.0289999999999999</v>
      </c>
      <c r="CN18" s="17">
        <v>0.96499999999999997</v>
      </c>
      <c r="CO18" s="17">
        <v>1.0049999999999999</v>
      </c>
      <c r="CP18" s="17">
        <v>0.98599999999999999</v>
      </c>
      <c r="CQ18" s="17">
        <v>1.0449999999999999</v>
      </c>
      <c r="CR18" s="17">
        <v>1.1180000000000001</v>
      </c>
      <c r="CS18" s="17">
        <v>1.105</v>
      </c>
      <c r="CT18" s="17">
        <v>1.079</v>
      </c>
      <c r="CU18" s="17">
        <v>1.054</v>
      </c>
      <c r="CV18" s="17">
        <v>1.054</v>
      </c>
      <c r="CW18" s="17">
        <v>1.0369999999999999</v>
      </c>
      <c r="CX18" s="17">
        <v>1.0109999999999999</v>
      </c>
      <c r="CY18" s="17">
        <v>0.998</v>
      </c>
      <c r="CZ18" s="17">
        <v>1.02</v>
      </c>
      <c r="DA18" s="17">
        <v>0.996</v>
      </c>
      <c r="DB18" s="17">
        <v>1.0009999999999999</v>
      </c>
      <c r="DC18" s="17">
        <v>0.98699999999999999</v>
      </c>
      <c r="DD18" s="17">
        <v>0.99099999999999999</v>
      </c>
      <c r="DE18" s="17">
        <v>0.95599999999999996</v>
      </c>
      <c r="DF18" s="17">
        <v>0.90100000000000002</v>
      </c>
      <c r="DG18" s="17">
        <v>0.91</v>
      </c>
      <c r="DH18" s="17">
        <v>0.91200000000000003</v>
      </c>
      <c r="DI18" s="17">
        <v>0.95</v>
      </c>
      <c r="DJ18" s="17">
        <v>0.93100000000000005</v>
      </c>
      <c r="DK18" s="17">
        <v>0.92500000000000004</v>
      </c>
      <c r="DL18" s="17">
        <v>0.88100000000000001</v>
      </c>
      <c r="DM18" s="17">
        <v>0.89900000000000002</v>
      </c>
      <c r="DN18" s="17">
        <v>0.89200000000000002</v>
      </c>
      <c r="DO18" s="17">
        <v>0.86399999999999999</v>
      </c>
      <c r="DP18" s="17">
        <v>0.91</v>
      </c>
      <c r="DQ18" s="17">
        <v>0.91300000000000003</v>
      </c>
      <c r="DR18" s="17">
        <v>0.88100000000000001</v>
      </c>
      <c r="DS18" s="17">
        <v>0.89400000000000002</v>
      </c>
      <c r="DT18" s="17">
        <v>0.88500000000000001</v>
      </c>
      <c r="DU18" s="17">
        <v>0.88800000000000001</v>
      </c>
      <c r="DV18" s="17">
        <v>0.873</v>
      </c>
      <c r="DW18" s="17">
        <v>0.81699999999999995</v>
      </c>
      <c r="DX18" s="17">
        <v>0.83399999999999996</v>
      </c>
      <c r="DY18" s="17">
        <v>0.84299999999999997</v>
      </c>
      <c r="DZ18" s="17">
        <v>0.82799999999999996</v>
      </c>
      <c r="EA18" s="17">
        <v>0.75700000000000001</v>
      </c>
      <c r="EB18" s="17">
        <v>0.76</v>
      </c>
      <c r="EC18" s="17">
        <v>0.74399999999999999</v>
      </c>
      <c r="ED18" s="17">
        <v>0.751</v>
      </c>
      <c r="EE18" s="17">
        <v>0.76400000000000001</v>
      </c>
      <c r="EF18" s="17">
        <v>0.77900000000000003</v>
      </c>
      <c r="EG18" s="17">
        <v>0.77600000000000002</v>
      </c>
      <c r="EH18" s="17">
        <v>0.77200000000000002</v>
      </c>
      <c r="EI18" s="17">
        <v>0.78900000000000003</v>
      </c>
      <c r="EJ18" s="17">
        <v>0.78500000000000003</v>
      </c>
      <c r="EK18" s="17">
        <v>0.78900000000000003</v>
      </c>
      <c r="EL18" s="17">
        <v>0.78800000000000003</v>
      </c>
      <c r="EM18" s="17">
        <v>0.80600000000000005</v>
      </c>
      <c r="EN18" s="17">
        <v>0.76600000000000001</v>
      </c>
      <c r="EO18" s="17">
        <v>0.73</v>
      </c>
      <c r="EP18" s="17">
        <v>0.70899999999999996</v>
      </c>
      <c r="EQ18" s="17">
        <v>0.70199999999999996</v>
      </c>
      <c r="ER18" s="17">
        <v>0.74199999999999999</v>
      </c>
      <c r="ES18" s="17">
        <v>0.75900000000000001</v>
      </c>
      <c r="ET18" s="17">
        <v>0.76200000000000001</v>
      </c>
      <c r="EU18" s="17">
        <v>0.754</v>
      </c>
      <c r="EV18" s="17">
        <v>0.77600000000000002</v>
      </c>
      <c r="EW18" s="17">
        <v>0.76800000000000002</v>
      </c>
      <c r="EX18" s="17">
        <v>0.76100000000000001</v>
      </c>
      <c r="EY18" s="17">
        <v>0.79900000000000004</v>
      </c>
      <c r="EZ18" s="17">
        <v>0.77200000000000002</v>
      </c>
      <c r="FA18" s="17">
        <v>0.79400000000000004</v>
      </c>
      <c r="FB18" s="17">
        <v>0.82699999999999996</v>
      </c>
      <c r="FC18" s="17">
        <v>0.84799999999999998</v>
      </c>
      <c r="FD18" s="17">
        <v>0.871</v>
      </c>
      <c r="FE18" s="17">
        <v>0.90500000000000003</v>
      </c>
      <c r="FF18" s="17">
        <v>0.90300000000000002</v>
      </c>
      <c r="FG18" s="17">
        <v>0.90400000000000003</v>
      </c>
      <c r="FH18" s="17">
        <v>0.88100000000000001</v>
      </c>
      <c r="FI18" s="17">
        <v>0.87</v>
      </c>
      <c r="FJ18" s="17">
        <v>0.90600000000000003</v>
      </c>
      <c r="FK18" s="17">
        <v>0.97899999999999998</v>
      </c>
      <c r="FL18" s="17">
        <v>0.95699999999999996</v>
      </c>
      <c r="FM18" s="17">
        <v>0.98899999999999999</v>
      </c>
      <c r="FN18" s="17">
        <v>0.97699999999999998</v>
      </c>
      <c r="FO18" s="17">
        <v>1.0249999999999999</v>
      </c>
      <c r="FP18" s="17">
        <v>1.0049999999999999</v>
      </c>
      <c r="FQ18" s="17">
        <v>1.0389999999999999</v>
      </c>
      <c r="FR18" s="17">
        <v>0.99099999999999999</v>
      </c>
      <c r="FS18" s="17">
        <v>0.99399999999999999</v>
      </c>
      <c r="FT18" s="17">
        <v>1.0069999999999999</v>
      </c>
      <c r="FU18" s="17">
        <v>1.0069999999999999</v>
      </c>
      <c r="FV18" s="17">
        <v>0.97</v>
      </c>
      <c r="FW18" s="17">
        <v>0.98899999999999999</v>
      </c>
      <c r="FX18" s="17">
        <v>1</v>
      </c>
      <c r="FY18" s="17">
        <v>1.0129999999999999</v>
      </c>
      <c r="FZ18" s="17">
        <v>0.997</v>
      </c>
      <c r="GA18" s="17">
        <v>0.97499999999999998</v>
      </c>
      <c r="GB18" s="17">
        <v>0.997</v>
      </c>
      <c r="GC18" s="17">
        <v>0.99199999999999999</v>
      </c>
      <c r="GD18" s="17">
        <v>1.0089999999999999</v>
      </c>
      <c r="GE18" s="17">
        <v>1.034</v>
      </c>
      <c r="GF18" s="17">
        <v>1.0289999999999999</v>
      </c>
      <c r="GG18" s="17">
        <v>1.0389999999999999</v>
      </c>
      <c r="GH18" s="17">
        <v>1.016</v>
      </c>
      <c r="GI18" s="17">
        <v>1.0289999999999999</v>
      </c>
      <c r="GJ18" s="17">
        <v>1.0149999999999999</v>
      </c>
      <c r="GK18" s="17">
        <v>1.0329999999999999</v>
      </c>
      <c r="GL18" s="17">
        <v>1.0349999999999999</v>
      </c>
      <c r="GM18" s="17">
        <v>0.996</v>
      </c>
      <c r="GN18" s="17">
        <v>1.0409999999999999</v>
      </c>
      <c r="GO18" s="17">
        <v>1.069</v>
      </c>
      <c r="GP18" s="17">
        <v>1.0760000000000001</v>
      </c>
      <c r="GQ18" s="17">
        <v>1.0960000000000001</v>
      </c>
      <c r="GR18" s="17">
        <v>1.121</v>
      </c>
      <c r="GS18" s="17">
        <v>1.141</v>
      </c>
      <c r="GT18" s="17">
        <v>1.1259999999999999</v>
      </c>
      <c r="GU18" s="17">
        <v>1.107</v>
      </c>
      <c r="GV18" s="17">
        <v>1.1080000000000001</v>
      </c>
      <c r="GW18" s="17">
        <v>1.1100000000000001</v>
      </c>
      <c r="GX18" s="17">
        <v>1.0760000000000001</v>
      </c>
      <c r="GY18" s="17">
        <v>1.026</v>
      </c>
      <c r="GZ18" s="17">
        <v>1.026</v>
      </c>
      <c r="HA18" s="17">
        <v>1.006</v>
      </c>
      <c r="HB18" s="17">
        <v>0.98899999999999999</v>
      </c>
      <c r="HC18" s="17">
        <v>0.96299999999999997</v>
      </c>
      <c r="HD18" s="17">
        <v>0.998</v>
      </c>
      <c r="HE18" s="17">
        <v>0.996</v>
      </c>
      <c r="HF18" s="17">
        <v>0.98599999999999999</v>
      </c>
      <c r="HG18" s="17">
        <v>0.93300000000000005</v>
      </c>
      <c r="HH18" s="17">
        <v>0.91500000000000004</v>
      </c>
      <c r="HI18" s="17">
        <v>0.91</v>
      </c>
      <c r="HJ18" s="17">
        <v>0.91300000000000003</v>
      </c>
      <c r="HK18" s="17">
        <v>0.91300000000000003</v>
      </c>
      <c r="HL18" s="17">
        <v>0.91100000000000003</v>
      </c>
      <c r="HM18" s="17">
        <v>0.91400000000000003</v>
      </c>
      <c r="HN18" s="17">
        <v>0.94599999999999995</v>
      </c>
      <c r="HO18" s="17">
        <v>0.93200000000000005</v>
      </c>
      <c r="HP18" s="17">
        <v>0.90500000000000003</v>
      </c>
      <c r="HQ18" s="17">
        <v>0.93899999999999995</v>
      </c>
      <c r="HR18" s="17">
        <v>0.90800000000000003</v>
      </c>
      <c r="HS18" s="17">
        <v>0.91300000000000003</v>
      </c>
      <c r="HT18" s="17">
        <v>0.88400000000000001</v>
      </c>
      <c r="HU18" s="17">
        <v>0.86</v>
      </c>
      <c r="HV18" s="17">
        <v>0.86599999999999999</v>
      </c>
      <c r="HW18" s="17">
        <v>0.873</v>
      </c>
      <c r="HX18" s="17">
        <v>0.85499999999999998</v>
      </c>
      <c r="HY18" s="17">
        <v>0.85499999999999998</v>
      </c>
      <c r="HZ18" s="17">
        <v>0.85499999999999998</v>
      </c>
      <c r="IA18" s="17">
        <v>0.88600000000000001</v>
      </c>
      <c r="IB18" s="17">
        <v>0.90100000000000002</v>
      </c>
      <c r="IC18" s="17">
        <v>0.88100000000000001</v>
      </c>
      <c r="ID18" s="17">
        <v>0.84799999999999998</v>
      </c>
      <c r="IE18" s="17">
        <v>0.80800000000000005</v>
      </c>
      <c r="IF18" s="17">
        <v>0.83799999999999997</v>
      </c>
      <c r="IG18" s="17">
        <v>0.85199999999999998</v>
      </c>
      <c r="IH18" s="17">
        <v>0.88600000000000001</v>
      </c>
      <c r="II18" s="17">
        <v>0.9</v>
      </c>
      <c r="IJ18" s="17">
        <v>0.92100000000000004</v>
      </c>
      <c r="IK18" s="17">
        <v>0.88300000000000001</v>
      </c>
      <c r="IL18" s="17">
        <v>0.82899999999999996</v>
      </c>
      <c r="IM18" s="17">
        <v>0.83</v>
      </c>
      <c r="IN18" s="17">
        <v>0.84899999999999998</v>
      </c>
      <c r="IO18" s="17">
        <v>0.81100000000000005</v>
      </c>
      <c r="IP18" s="17">
        <v>0.82299999999999995</v>
      </c>
      <c r="IQ18" s="17">
        <v>0.83799999999999997</v>
      </c>
      <c r="IR18" s="17">
        <v>0.86</v>
      </c>
      <c r="IS18" s="17">
        <v>0.84899999999999998</v>
      </c>
      <c r="IT18" s="17">
        <v>0.84399999999999997</v>
      </c>
      <c r="IU18" s="17">
        <v>0.85899999999999999</v>
      </c>
      <c r="IV18" s="17">
        <v>0.78800000000000003</v>
      </c>
      <c r="IW18" s="17">
        <v>0.78700000000000003</v>
      </c>
      <c r="IX18" s="17">
        <v>0.84699999999999998</v>
      </c>
      <c r="IY18" s="17">
        <v>0.90200000000000002</v>
      </c>
      <c r="IZ18" s="17">
        <v>0.86399999999999999</v>
      </c>
      <c r="JA18" s="17">
        <v>0.84699999999999998</v>
      </c>
      <c r="JB18" s="17">
        <v>0.81299999999999994</v>
      </c>
      <c r="JC18" s="17">
        <v>0.85899999999999999</v>
      </c>
      <c r="JD18" s="17">
        <v>0.81200000000000006</v>
      </c>
      <c r="JE18" s="17">
        <v>0.78400000000000003</v>
      </c>
      <c r="JF18" s="17">
        <v>0.79200000000000004</v>
      </c>
      <c r="JG18" s="17">
        <v>0.751</v>
      </c>
      <c r="JH18" s="17">
        <v>0.71</v>
      </c>
      <c r="JI18" s="17">
        <v>0.65500000000000003</v>
      </c>
      <c r="JJ18" s="17">
        <v>0.66300000000000003</v>
      </c>
      <c r="JK18" s="17">
        <v>0.63800000000000001</v>
      </c>
      <c r="JL18" s="17">
        <v>0.63</v>
      </c>
      <c r="JM18" s="17">
        <v>0.629</v>
      </c>
      <c r="JN18" s="17">
        <v>0.624</v>
      </c>
      <c r="JO18" s="17">
        <v>0.61199999999999999</v>
      </c>
      <c r="JP18" s="17">
        <v>0.57899999999999996</v>
      </c>
      <c r="JQ18" s="17">
        <v>0.54300000000000004</v>
      </c>
      <c r="JR18" s="17">
        <v>0.54200000000000004</v>
      </c>
      <c r="JS18" s="17">
        <v>0.52300000000000002</v>
      </c>
      <c r="JT18" s="17">
        <v>0.51100000000000001</v>
      </c>
      <c r="JU18" s="17">
        <v>0.51</v>
      </c>
      <c r="JV18" s="17">
        <v>0.48899999999999999</v>
      </c>
      <c r="JW18" s="17">
        <v>0.52800000000000002</v>
      </c>
      <c r="JX18" s="17">
        <v>0.53700000000000003</v>
      </c>
      <c r="JY18" s="17">
        <v>0.5</v>
      </c>
      <c r="JZ18" s="17">
        <v>0.49299999999999999</v>
      </c>
      <c r="KA18" s="17">
        <v>0.501</v>
      </c>
      <c r="KB18" s="17">
        <v>0.47399999999999998</v>
      </c>
      <c r="KC18" s="17">
        <v>0.46400000000000002</v>
      </c>
      <c r="KD18" s="17">
        <v>0.48099999999999998</v>
      </c>
      <c r="KE18" s="17">
        <v>0.53700000000000003</v>
      </c>
      <c r="KF18" s="17">
        <v>0.50900000000000001</v>
      </c>
      <c r="KG18" s="17">
        <v>0.48</v>
      </c>
      <c r="KH18" s="17">
        <v>0.47799999999999998</v>
      </c>
      <c r="KI18" s="17">
        <v>0.47399999999999998</v>
      </c>
      <c r="KJ18" s="17">
        <v>0.45100000000000001</v>
      </c>
      <c r="KK18" s="17">
        <v>0.41699999999999998</v>
      </c>
      <c r="KL18" s="17">
        <v>0.44700000000000001</v>
      </c>
      <c r="KM18" s="17">
        <v>0.44700000000000001</v>
      </c>
      <c r="KN18" s="17">
        <v>0.44800000000000001</v>
      </c>
      <c r="KO18" s="17">
        <v>0.443</v>
      </c>
      <c r="KP18" s="17">
        <v>0.45600000000000002</v>
      </c>
      <c r="KQ18" s="17">
        <v>0.46400000000000002</v>
      </c>
      <c r="KR18" s="17">
        <v>0.46400000000000002</v>
      </c>
      <c r="KS18" s="17">
        <v>0.46400000000000002</v>
      </c>
      <c r="KT18" s="17">
        <v>0.41799999999999998</v>
      </c>
      <c r="KU18" s="17">
        <v>0.437</v>
      </c>
      <c r="KV18" s="17">
        <v>0.45300000000000001</v>
      </c>
      <c r="KW18" s="17">
        <v>0.45800000000000002</v>
      </c>
      <c r="KX18" s="17">
        <v>0.45500000000000002</v>
      </c>
      <c r="KY18" s="17">
        <v>0.41699999999999998</v>
      </c>
      <c r="KZ18" s="17">
        <v>0.40400000000000003</v>
      </c>
      <c r="LA18" s="17">
        <v>0.375</v>
      </c>
      <c r="LB18" s="17">
        <v>0.42099999999999999</v>
      </c>
      <c r="LC18" s="17">
        <v>0.42699999999999999</v>
      </c>
      <c r="LD18" s="17">
        <v>0.41799999999999998</v>
      </c>
      <c r="LE18" s="17">
        <v>0.44600000000000001</v>
      </c>
      <c r="LF18" s="17">
        <v>0.48399999999999999</v>
      </c>
      <c r="LG18" s="17">
        <v>0.46800000000000003</v>
      </c>
      <c r="LH18" s="17">
        <v>0.505</v>
      </c>
      <c r="LI18" s="17">
        <v>0.49399999999999999</v>
      </c>
      <c r="LJ18" s="17">
        <v>0.443</v>
      </c>
      <c r="LK18" s="17">
        <v>0.42499999999999999</v>
      </c>
      <c r="LL18" s="17">
        <v>0.42499999999999999</v>
      </c>
      <c r="LM18" s="17">
        <v>0.44600000000000001</v>
      </c>
      <c r="LN18" s="17">
        <v>0.46</v>
      </c>
      <c r="LO18" s="17">
        <v>0.44600000000000001</v>
      </c>
      <c r="LP18" s="17">
        <v>0.435</v>
      </c>
      <c r="LQ18" s="17">
        <v>0.438</v>
      </c>
      <c r="LR18" s="17">
        <v>0.46200000000000002</v>
      </c>
      <c r="LS18" s="17">
        <v>0.45500000000000002</v>
      </c>
      <c r="LT18" s="17">
        <v>0.47699999999999998</v>
      </c>
      <c r="LU18" s="17">
        <v>0.48399999999999999</v>
      </c>
      <c r="LV18" s="17">
        <v>0.501</v>
      </c>
      <c r="LW18" s="17">
        <v>0.53700000000000003</v>
      </c>
      <c r="LX18" s="17">
        <v>0.57499999999999996</v>
      </c>
      <c r="LY18" s="17">
        <v>0.55400000000000005</v>
      </c>
      <c r="LZ18" s="17">
        <v>0.45200000000000001</v>
      </c>
      <c r="MA18" s="17">
        <v>0.43099999999999999</v>
      </c>
      <c r="MB18" s="17">
        <v>0.42899999999999999</v>
      </c>
      <c r="MC18" s="17">
        <v>0.44600000000000001</v>
      </c>
      <c r="MD18" s="17">
        <v>0.434</v>
      </c>
      <c r="ME18" s="17">
        <v>0.44400000000000001</v>
      </c>
      <c r="MF18" s="17">
        <v>0.442</v>
      </c>
      <c r="MG18" s="17">
        <v>0.44800000000000001</v>
      </c>
      <c r="MH18" s="17">
        <v>0.45400000000000001</v>
      </c>
      <c r="MI18" s="17">
        <v>0.48599999999999999</v>
      </c>
      <c r="MJ18" s="17">
        <v>0.496</v>
      </c>
      <c r="MK18" s="17">
        <v>0.505</v>
      </c>
      <c r="ML18" s="17">
        <v>0.48</v>
      </c>
      <c r="MM18" s="17">
        <v>0.45800000000000002</v>
      </c>
      <c r="MN18" s="17">
        <v>0.441</v>
      </c>
      <c r="MO18" s="17">
        <v>0.44500000000000001</v>
      </c>
      <c r="MP18" s="17">
        <v>0.44600000000000001</v>
      </c>
      <c r="MQ18" s="17">
        <v>0.47099999999999997</v>
      </c>
      <c r="MR18" s="17">
        <v>0.48599999999999999</v>
      </c>
      <c r="MS18" s="17">
        <v>0.5</v>
      </c>
      <c r="MT18" s="17">
        <v>0.52500000000000002</v>
      </c>
      <c r="MU18" s="17">
        <v>0.52600000000000002</v>
      </c>
      <c r="MV18" s="17">
        <v>0.56100000000000005</v>
      </c>
      <c r="MW18" s="17">
        <v>0.54200000000000004</v>
      </c>
      <c r="MX18" s="17">
        <v>0.54600000000000004</v>
      </c>
      <c r="MY18" s="17">
        <v>0.52600000000000002</v>
      </c>
      <c r="MZ18" s="17">
        <v>0.52700000000000002</v>
      </c>
      <c r="NA18" s="17">
        <v>0.54200000000000004</v>
      </c>
      <c r="NB18" s="17">
        <v>0.51600000000000001</v>
      </c>
      <c r="NC18" s="17">
        <v>0.54100000000000004</v>
      </c>
      <c r="ND18" s="17">
        <v>0.54</v>
      </c>
      <c r="NE18" s="17">
        <v>0.56999999999999995</v>
      </c>
      <c r="NF18" s="17">
        <v>0.57099999999999995</v>
      </c>
      <c r="NG18" s="17">
        <v>0.57099999999999995</v>
      </c>
      <c r="NH18" s="17">
        <v>0.53100000000000003</v>
      </c>
      <c r="NI18" s="17">
        <v>0.58599999999999997</v>
      </c>
      <c r="NJ18" s="17">
        <v>0.58699999999999997</v>
      </c>
      <c r="NK18" s="17">
        <v>0.59499999999999997</v>
      </c>
      <c r="NL18" s="17">
        <v>0.60699999999999998</v>
      </c>
      <c r="NM18" s="17">
        <v>0.60299999999999998</v>
      </c>
      <c r="NN18" s="17">
        <v>0.61099999999999999</v>
      </c>
      <c r="NO18" s="17">
        <v>0.65400000000000003</v>
      </c>
      <c r="NP18" s="17">
        <v>0.64</v>
      </c>
      <c r="NQ18" s="17">
        <v>0.61099999999999999</v>
      </c>
      <c r="NR18" s="17">
        <v>0.64100000000000001</v>
      </c>
      <c r="NS18" s="17">
        <v>0.61499999999999999</v>
      </c>
      <c r="NT18" s="17">
        <v>0.59899999999999998</v>
      </c>
      <c r="NU18" s="17">
        <v>0.624</v>
      </c>
      <c r="NV18" s="17">
        <v>0.68600000000000005</v>
      </c>
      <c r="NW18" s="17">
        <v>0.70499999999999996</v>
      </c>
      <c r="NX18" s="17">
        <v>0.70499999999999996</v>
      </c>
      <c r="NY18" s="17">
        <v>0.69899999999999995</v>
      </c>
      <c r="NZ18" s="17">
        <v>0.67300000000000004</v>
      </c>
      <c r="OA18" s="17">
        <v>0.65500000000000003</v>
      </c>
      <c r="OB18" s="17">
        <v>0.59399999999999997</v>
      </c>
      <c r="OC18" s="17">
        <v>0.57399999999999995</v>
      </c>
      <c r="OD18" s="17">
        <v>0.57499999999999996</v>
      </c>
      <c r="OE18" s="17">
        <v>0.60699999999999998</v>
      </c>
      <c r="OF18" s="17">
        <v>0.61899999999999999</v>
      </c>
      <c r="OG18" s="17">
        <v>0.63200000000000001</v>
      </c>
      <c r="OH18" s="17">
        <v>0.66800000000000004</v>
      </c>
      <c r="OI18" s="17">
        <v>0.67300000000000004</v>
      </c>
      <c r="OJ18" s="17">
        <v>0.63900000000000001</v>
      </c>
      <c r="OK18" s="17">
        <v>0.61299999999999999</v>
      </c>
      <c r="OL18" s="17">
        <v>0.56299999999999994</v>
      </c>
      <c r="OM18" s="17">
        <v>0.57899999999999996</v>
      </c>
      <c r="ON18" s="17">
        <v>0.56200000000000006</v>
      </c>
      <c r="OO18" s="17">
        <v>0.58599999999999997</v>
      </c>
      <c r="OP18" s="17">
        <v>0.53900000000000003</v>
      </c>
      <c r="OQ18" s="17">
        <v>0.57999999999999996</v>
      </c>
      <c r="OR18" s="17">
        <v>0.58599999999999997</v>
      </c>
      <c r="OS18" s="17">
        <v>0.55400000000000005</v>
      </c>
      <c r="OT18" s="17">
        <v>0.60899999999999999</v>
      </c>
      <c r="OU18" s="17">
        <v>0.58899999999999997</v>
      </c>
      <c r="OV18" s="17">
        <v>0.59499999999999997</v>
      </c>
      <c r="OW18" s="17">
        <v>0.64300000000000002</v>
      </c>
      <c r="OX18" s="17">
        <v>0.60499999999999998</v>
      </c>
      <c r="OY18" s="17">
        <v>0.60299999999999998</v>
      </c>
      <c r="OZ18" s="17">
        <v>0.63300000000000001</v>
      </c>
      <c r="PA18" s="17">
        <v>0.625</v>
      </c>
      <c r="PB18" s="17">
        <v>0.65800000000000003</v>
      </c>
      <c r="PC18" s="17">
        <v>0.64500000000000002</v>
      </c>
      <c r="PD18" s="17">
        <v>0.65300000000000002</v>
      </c>
      <c r="PE18" s="17">
        <v>0.64600000000000002</v>
      </c>
      <c r="PF18" s="17">
        <v>0.68899999999999995</v>
      </c>
      <c r="PG18" s="17">
        <v>0.64800000000000002</v>
      </c>
      <c r="PH18" s="17">
        <v>0.65200000000000002</v>
      </c>
      <c r="PI18" s="17">
        <v>0.67300000000000004</v>
      </c>
      <c r="PJ18" s="17">
        <v>0.69199999999999995</v>
      </c>
      <c r="PK18" s="17">
        <v>0.71499999999999997</v>
      </c>
      <c r="PL18" s="17">
        <v>0.72099999999999997</v>
      </c>
      <c r="PM18" s="17">
        <v>0.70899999999999996</v>
      </c>
      <c r="PN18" s="17">
        <v>0.753</v>
      </c>
      <c r="PO18" s="17">
        <v>0.70399999999999996</v>
      </c>
      <c r="PP18" s="17">
        <v>0.70399999999999996</v>
      </c>
      <c r="PQ18" s="17">
        <v>0.70599999999999996</v>
      </c>
      <c r="PR18" s="17" t="s">
        <v>10</v>
      </c>
      <c r="PS18" s="17" t="s">
        <v>10</v>
      </c>
      <c r="PT18" s="17" t="s">
        <v>10</v>
      </c>
      <c r="PU18" s="17" t="s">
        <v>10</v>
      </c>
      <c r="PV18" s="17" t="s">
        <v>10</v>
      </c>
      <c r="PW18" s="17" t="s">
        <v>10</v>
      </c>
      <c r="PX18" s="17" t="s">
        <v>10</v>
      </c>
      <c r="PY18" s="17" t="s">
        <v>10</v>
      </c>
      <c r="PZ18" s="17" t="s">
        <v>10</v>
      </c>
      <c r="QA18" s="17" t="s">
        <v>10</v>
      </c>
      <c r="QB18" s="17" t="s">
        <v>10</v>
      </c>
      <c r="QC18" s="17" t="s">
        <v>10</v>
      </c>
      <c r="QD18" s="17" t="s">
        <v>10</v>
      </c>
      <c r="QE18" s="17" t="s">
        <v>10</v>
      </c>
      <c r="QF18" s="17" t="s">
        <v>10</v>
      </c>
      <c r="QG18" s="17" t="s">
        <v>10</v>
      </c>
      <c r="QH18" s="17" t="s">
        <v>10</v>
      </c>
      <c r="QI18" s="17" t="s">
        <v>10</v>
      </c>
      <c r="QJ18" s="17" t="s">
        <v>10</v>
      </c>
      <c r="QK18" s="17" t="s">
        <v>10</v>
      </c>
      <c r="QL18" s="17" t="s">
        <v>10</v>
      </c>
      <c r="QM18" s="17" t="s">
        <v>10</v>
      </c>
      <c r="QN18" s="17" t="s">
        <v>10</v>
      </c>
      <c r="QO18" s="17" t="s">
        <v>10</v>
      </c>
      <c r="QP18" s="17" t="s">
        <v>10</v>
      </c>
      <c r="QQ18" s="17" t="s">
        <v>10</v>
      </c>
      <c r="QR18" s="17" t="s">
        <v>10</v>
      </c>
      <c r="QS18" s="17" t="s">
        <v>10</v>
      </c>
      <c r="QT18" s="17" t="s">
        <v>10</v>
      </c>
      <c r="QU18" s="17" t="s">
        <v>10</v>
      </c>
      <c r="QV18" s="17" t="s">
        <v>10</v>
      </c>
      <c r="QW18" s="17" t="s">
        <v>10</v>
      </c>
      <c r="QX18" s="17" t="s">
        <v>10</v>
      </c>
      <c r="QY18" s="17" t="s">
        <v>10</v>
      </c>
      <c r="QZ18" s="17" t="s">
        <v>10</v>
      </c>
      <c r="RA18" s="17" t="s">
        <v>10</v>
      </c>
      <c r="RB18" s="17" t="s">
        <v>10</v>
      </c>
      <c r="RC18" s="17" t="s">
        <v>10</v>
      </c>
      <c r="RD18" s="17" t="s">
        <v>10</v>
      </c>
      <c r="RE18" s="17" t="s">
        <v>10</v>
      </c>
      <c r="RF18" s="17" t="s">
        <v>10</v>
      </c>
      <c r="RG18" s="17" t="s">
        <v>10</v>
      </c>
      <c r="RH18" s="17" t="s">
        <v>10</v>
      </c>
      <c r="RI18" s="17" t="s">
        <v>10</v>
      </c>
      <c r="RJ18" s="17" t="s">
        <v>10</v>
      </c>
      <c r="RK18" s="17" t="s">
        <v>10</v>
      </c>
      <c r="RL18" s="17" t="s">
        <v>10</v>
      </c>
      <c r="RM18" s="17" t="s">
        <v>10</v>
      </c>
      <c r="RN18" s="17" t="s">
        <v>10</v>
      </c>
      <c r="RO18" s="17" t="s">
        <v>10</v>
      </c>
      <c r="RP18" s="17" t="s">
        <v>10</v>
      </c>
      <c r="RQ18" s="17" t="s">
        <v>10</v>
      </c>
      <c r="RR18" s="17" t="s">
        <v>10</v>
      </c>
      <c r="RS18" s="17" t="s">
        <v>10</v>
      </c>
      <c r="RT18" s="17" t="s">
        <v>10</v>
      </c>
      <c r="RU18" s="17" t="s">
        <v>10</v>
      </c>
      <c r="RV18" s="17" t="s">
        <v>10</v>
      </c>
      <c r="RW18" s="17" t="s">
        <v>10</v>
      </c>
      <c r="RX18" s="17" t="s">
        <v>10</v>
      </c>
      <c r="RY18" s="17" t="s">
        <v>10</v>
      </c>
      <c r="RZ18" s="17" t="s">
        <v>10</v>
      </c>
      <c r="SA18" s="17" t="s">
        <v>10</v>
      </c>
      <c r="SB18" s="17" t="s">
        <v>10</v>
      </c>
      <c r="SC18" s="17" t="s">
        <v>10</v>
      </c>
      <c r="SD18" s="17" t="s">
        <v>10</v>
      </c>
      <c r="SE18" s="17" t="s">
        <v>10</v>
      </c>
      <c r="SF18" s="17" t="s">
        <v>10</v>
      </c>
      <c r="SG18" s="17" t="s">
        <v>10</v>
      </c>
      <c r="SH18" s="17" t="s">
        <v>10</v>
      </c>
      <c r="SI18" s="17" t="s">
        <v>10</v>
      </c>
      <c r="SJ18" s="17" t="s">
        <v>10</v>
      </c>
      <c r="SK18" s="17" t="s">
        <v>10</v>
      </c>
      <c r="SL18" s="17" t="s">
        <v>10</v>
      </c>
      <c r="SM18" s="17" t="s">
        <v>10</v>
      </c>
      <c r="SN18" s="17" t="s">
        <v>10</v>
      </c>
      <c r="SO18" s="17" t="s">
        <v>10</v>
      </c>
      <c r="SP18" s="17" t="s">
        <v>10</v>
      </c>
      <c r="SQ18" s="17" t="s">
        <v>10</v>
      </c>
      <c r="SR18" s="17" t="s">
        <v>10</v>
      </c>
      <c r="SS18" s="17" t="s">
        <v>10</v>
      </c>
      <c r="ST18" s="17" t="s">
        <v>10</v>
      </c>
      <c r="SU18" s="17" t="s">
        <v>10</v>
      </c>
      <c r="SV18" s="17" t="s">
        <v>10</v>
      </c>
      <c r="SW18" s="17" t="s">
        <v>10</v>
      </c>
      <c r="SX18" s="17" t="s">
        <v>10</v>
      </c>
      <c r="SY18" s="17" t="s">
        <v>10</v>
      </c>
      <c r="SZ18" s="17" t="s">
        <v>10</v>
      </c>
      <c r="TA18" s="17" t="s">
        <v>10</v>
      </c>
      <c r="TB18" s="17" t="s">
        <v>10</v>
      </c>
      <c r="TC18" s="17" t="s">
        <v>10</v>
      </c>
      <c r="TD18" s="17" t="s">
        <v>10</v>
      </c>
      <c r="TE18" s="17" t="s">
        <v>10</v>
      </c>
      <c r="TF18" s="17" t="s">
        <v>10</v>
      </c>
      <c r="TG18" s="17" t="s">
        <v>10</v>
      </c>
      <c r="TH18" s="17" t="s">
        <v>10</v>
      </c>
      <c r="TI18" s="17" t="s">
        <v>10</v>
      </c>
      <c r="TJ18" s="17" t="s">
        <v>10</v>
      </c>
      <c r="TK18" s="17" t="s">
        <v>10</v>
      </c>
      <c r="TL18" s="17" t="s">
        <v>10</v>
      </c>
      <c r="TM18" s="17" t="s">
        <v>10</v>
      </c>
      <c r="TN18" s="17" t="s">
        <v>10</v>
      </c>
      <c r="TO18" s="17" t="s">
        <v>10</v>
      </c>
      <c r="TP18" s="17" t="s">
        <v>10</v>
      </c>
      <c r="TQ18" s="17" t="s">
        <v>10</v>
      </c>
      <c r="TR18" s="17" t="s">
        <v>10</v>
      </c>
      <c r="TS18" s="17" t="s">
        <v>10</v>
      </c>
      <c r="TT18" s="17" t="s">
        <v>10</v>
      </c>
      <c r="TU18" s="17" t="s">
        <v>10</v>
      </c>
      <c r="TV18" s="17" t="s">
        <v>10</v>
      </c>
    </row>
    <row r="19" spans="3:543" x14ac:dyDescent="0.25">
      <c r="C19" s="12" t="s">
        <v>11</v>
      </c>
      <c r="E19" s="17" t="s">
        <v>48</v>
      </c>
      <c r="F19" s="17">
        <v>1.219247</v>
      </c>
      <c r="G19" s="17">
        <v>149.56602830900758</v>
      </c>
      <c r="H19" s="17">
        <v>139.51389621537311</v>
      </c>
      <c r="I19" s="17">
        <v>160.69250608118205</v>
      </c>
      <c r="J19" s="17">
        <v>138.99739467237785</v>
      </c>
      <c r="K19" s="17">
        <v>160.1346619456373</v>
      </c>
      <c r="L19" s="17">
        <v>0.53717283926999926</v>
      </c>
      <c r="M19" s="16">
        <v>0.71129167421229833</v>
      </c>
      <c r="N19" s="10">
        <v>0.94184926864747109</v>
      </c>
      <c r="O19" s="14">
        <v>75.520754529409828</v>
      </c>
      <c r="P19" s="17"/>
      <c r="Q19" s="17">
        <v>0</v>
      </c>
      <c r="R19" s="20" t="b">
        <v>1</v>
      </c>
      <c r="S19" s="21">
        <v>0.13994343280182681</v>
      </c>
      <c r="T19" s="8">
        <v>1.2450000000000001</v>
      </c>
      <c r="U19" s="12">
        <v>1.1990000000000001</v>
      </c>
      <c r="V19" s="12">
        <v>1.1619999999999999</v>
      </c>
      <c r="W19" s="12">
        <v>1.198</v>
      </c>
      <c r="X19" s="12">
        <v>1.2370000000000001</v>
      </c>
      <c r="Y19" s="12">
        <v>1.256</v>
      </c>
      <c r="Z19" s="12">
        <v>1.236</v>
      </c>
      <c r="AA19" s="12">
        <v>1.214</v>
      </c>
      <c r="AB19" s="12">
        <v>1.2030000000000001</v>
      </c>
      <c r="AC19" s="12">
        <v>1.151</v>
      </c>
      <c r="AD19" s="12">
        <v>1.1990000000000001</v>
      </c>
      <c r="AE19" s="12">
        <v>1.2230000000000001</v>
      </c>
      <c r="AF19" s="12">
        <v>1.2290000000000001</v>
      </c>
      <c r="AG19" s="12">
        <v>1.23</v>
      </c>
      <c r="AH19" s="12">
        <v>1.2190000000000001</v>
      </c>
      <c r="AI19" s="12">
        <v>1.212</v>
      </c>
      <c r="AJ19" s="12">
        <v>1.22</v>
      </c>
      <c r="AK19" s="12">
        <v>1.2270000000000001</v>
      </c>
      <c r="AL19" s="12">
        <v>1.17</v>
      </c>
      <c r="AM19" s="12">
        <v>1.17</v>
      </c>
      <c r="AN19" s="12">
        <v>1.1599999999999999</v>
      </c>
      <c r="AO19" s="12">
        <v>1.089</v>
      </c>
      <c r="AP19" s="12">
        <v>1.0720000000000001</v>
      </c>
      <c r="AQ19" s="12">
        <v>1.0760000000000001</v>
      </c>
      <c r="AR19" s="12">
        <v>1.0760000000000001</v>
      </c>
      <c r="AS19" s="12">
        <v>1.028</v>
      </c>
      <c r="AT19" s="12">
        <v>1.02</v>
      </c>
      <c r="AU19" s="12">
        <v>0.94099999999999995</v>
      </c>
      <c r="AV19" s="12">
        <v>0.91700000000000004</v>
      </c>
      <c r="AW19" s="12">
        <v>0.95199999999999996</v>
      </c>
      <c r="AX19" s="12">
        <v>0.91400000000000003</v>
      </c>
      <c r="AY19" s="12">
        <v>0.89800000000000002</v>
      </c>
      <c r="AZ19" s="12">
        <v>0.88900000000000001</v>
      </c>
      <c r="BA19" s="12">
        <v>0.93400000000000005</v>
      </c>
      <c r="BB19" s="12">
        <v>0.93200000000000005</v>
      </c>
      <c r="BC19" s="12">
        <v>0.96099999999999997</v>
      </c>
      <c r="BD19" s="12">
        <v>0.89</v>
      </c>
      <c r="BE19" s="12">
        <v>0.89800000000000002</v>
      </c>
      <c r="BF19" s="12">
        <v>0.89100000000000001</v>
      </c>
      <c r="BG19" s="12">
        <v>0.93</v>
      </c>
      <c r="BH19" s="12">
        <v>0.94399999999999995</v>
      </c>
      <c r="BI19" s="12">
        <v>0.93600000000000005</v>
      </c>
      <c r="BJ19" s="12">
        <v>1.0169999999999999</v>
      </c>
      <c r="BK19" s="12">
        <v>1.018</v>
      </c>
      <c r="BL19" s="12">
        <v>1.08</v>
      </c>
      <c r="BM19" s="12">
        <v>1.113</v>
      </c>
      <c r="BN19" s="12">
        <v>1.1180000000000001</v>
      </c>
      <c r="BO19" s="12">
        <v>1.002</v>
      </c>
      <c r="BP19" s="12">
        <v>0.94199999999999995</v>
      </c>
      <c r="BQ19" s="12">
        <v>0.95399999999999996</v>
      </c>
      <c r="BR19" s="12">
        <v>0.995</v>
      </c>
      <c r="BS19" s="12">
        <v>0.98</v>
      </c>
      <c r="BT19" s="12">
        <v>0.96199999999999997</v>
      </c>
      <c r="BU19" s="12">
        <v>0.94199999999999995</v>
      </c>
      <c r="BV19" s="12">
        <v>0.95399999999999996</v>
      </c>
      <c r="BW19" s="12">
        <v>0.93899999999999995</v>
      </c>
      <c r="BX19" s="12">
        <v>0.872</v>
      </c>
      <c r="BY19" s="12">
        <v>0.96799999999999997</v>
      </c>
      <c r="BZ19" s="12">
        <v>0.92100000000000004</v>
      </c>
      <c r="CA19" s="12">
        <v>0.995</v>
      </c>
      <c r="CB19" s="12">
        <v>0.99</v>
      </c>
      <c r="CC19" s="12">
        <v>1.0209999999999999</v>
      </c>
      <c r="CD19" s="12">
        <v>1.024</v>
      </c>
      <c r="CE19" s="12">
        <v>0.99099999999999999</v>
      </c>
      <c r="CF19" s="12">
        <v>0.995</v>
      </c>
      <c r="CG19" s="12">
        <v>0.96599999999999997</v>
      </c>
      <c r="CH19" s="12">
        <v>1.05</v>
      </c>
      <c r="CI19" s="12">
        <v>1.0680000000000001</v>
      </c>
      <c r="CJ19" s="12">
        <v>1.036</v>
      </c>
      <c r="CK19" s="12">
        <v>1.0620000000000001</v>
      </c>
      <c r="CL19" s="12">
        <v>1.077</v>
      </c>
      <c r="CM19" s="12">
        <v>1.0820000000000001</v>
      </c>
      <c r="CN19" s="12">
        <v>1.018</v>
      </c>
      <c r="CO19" s="12">
        <v>1.0580000000000001</v>
      </c>
      <c r="CP19" s="12">
        <v>1.0389999999999999</v>
      </c>
      <c r="CQ19" s="12">
        <v>1.097</v>
      </c>
      <c r="CR19" s="12">
        <v>1.171</v>
      </c>
      <c r="CS19" s="12">
        <v>1.157</v>
      </c>
      <c r="CT19" s="12">
        <v>1.133</v>
      </c>
      <c r="CU19" s="12">
        <v>1.107</v>
      </c>
      <c r="CV19" s="12">
        <v>1.107</v>
      </c>
      <c r="CW19" s="12">
        <v>1.0900000000000001</v>
      </c>
      <c r="CX19" s="12">
        <v>1.0640000000000001</v>
      </c>
      <c r="CY19" s="12">
        <v>1.0509999999999999</v>
      </c>
      <c r="CZ19" s="12">
        <v>1.0740000000000001</v>
      </c>
      <c r="DA19" s="12">
        <v>1.05</v>
      </c>
      <c r="DB19" s="12">
        <v>1.054</v>
      </c>
      <c r="DC19" s="12">
        <v>1.0389999999999999</v>
      </c>
      <c r="DD19" s="12">
        <v>1.044</v>
      </c>
      <c r="DE19" s="12">
        <v>1.008</v>
      </c>
      <c r="DF19" s="12">
        <v>0.95299999999999996</v>
      </c>
      <c r="DG19" s="12">
        <v>0.96299999999999997</v>
      </c>
      <c r="DH19" s="12">
        <v>0.96499999999999997</v>
      </c>
      <c r="DI19" s="12">
        <v>1.0049999999999999</v>
      </c>
      <c r="DJ19" s="12">
        <v>0.98199999999999998</v>
      </c>
      <c r="DK19" s="12">
        <v>0.97799999999999998</v>
      </c>
      <c r="DL19" s="12">
        <v>0.93400000000000005</v>
      </c>
      <c r="DM19" s="12">
        <v>0.95299999999999996</v>
      </c>
      <c r="DN19" s="12">
        <v>0.94599999999999995</v>
      </c>
      <c r="DO19" s="12">
        <v>0.91800000000000004</v>
      </c>
      <c r="DP19" s="12">
        <v>0.96199999999999997</v>
      </c>
      <c r="DQ19" s="12">
        <v>0.96299999999999997</v>
      </c>
      <c r="DR19" s="12">
        <v>0.93</v>
      </c>
      <c r="DS19" s="12">
        <v>0.94799999999999995</v>
      </c>
      <c r="DT19" s="12">
        <v>0.93600000000000005</v>
      </c>
      <c r="DU19" s="12">
        <v>0.93799999999999994</v>
      </c>
      <c r="DV19" s="12">
        <v>0.92300000000000004</v>
      </c>
      <c r="DW19" s="12">
        <v>0.86399999999999999</v>
      </c>
      <c r="DX19" s="12">
        <v>0.88900000000000001</v>
      </c>
      <c r="DY19" s="12">
        <v>0.89500000000000002</v>
      </c>
      <c r="DZ19" s="12">
        <v>0.877</v>
      </c>
      <c r="EA19" s="12">
        <v>0.80700000000000005</v>
      </c>
      <c r="EB19" s="12">
        <v>0.81100000000000005</v>
      </c>
      <c r="EC19" s="12">
        <v>0.79100000000000004</v>
      </c>
      <c r="ED19" s="12">
        <v>0.79400000000000004</v>
      </c>
      <c r="EE19" s="12">
        <v>0.80900000000000005</v>
      </c>
      <c r="EF19" s="12">
        <v>0.82199999999999995</v>
      </c>
      <c r="EG19" s="12">
        <v>0.82099999999999995</v>
      </c>
      <c r="EH19" s="12">
        <v>0.81699999999999995</v>
      </c>
      <c r="EI19" s="12">
        <v>0.83499999999999996</v>
      </c>
      <c r="EJ19" s="12">
        <v>0.83099999999999996</v>
      </c>
      <c r="EK19" s="12">
        <v>0.83199999999999996</v>
      </c>
      <c r="EL19" s="12">
        <v>0.82699999999999996</v>
      </c>
      <c r="EM19" s="12">
        <v>0.84199999999999997</v>
      </c>
      <c r="EN19" s="12">
        <v>0.80200000000000005</v>
      </c>
      <c r="EO19" s="12">
        <v>0.76800000000000002</v>
      </c>
      <c r="EP19" s="12">
        <v>0.752</v>
      </c>
      <c r="EQ19" s="12">
        <v>0.746</v>
      </c>
      <c r="ER19" s="12">
        <v>0.78700000000000003</v>
      </c>
      <c r="ES19" s="12">
        <v>0.80200000000000005</v>
      </c>
      <c r="ET19" s="12">
        <v>0.80600000000000005</v>
      </c>
      <c r="EU19" s="12">
        <v>0.79700000000000004</v>
      </c>
      <c r="EV19" s="12">
        <v>0.81799999999999995</v>
      </c>
      <c r="EW19" s="12">
        <v>0.81</v>
      </c>
      <c r="EX19" s="12">
        <v>0.80300000000000005</v>
      </c>
      <c r="EY19" s="12">
        <v>0.84299999999999997</v>
      </c>
      <c r="EZ19" s="12">
        <v>0.81599999999999995</v>
      </c>
      <c r="FA19" s="12">
        <v>0.83699999999999997</v>
      </c>
      <c r="FB19" s="12">
        <v>0.87</v>
      </c>
      <c r="FC19" s="12">
        <v>0.89200000000000002</v>
      </c>
      <c r="FD19" s="12">
        <v>0.91400000000000003</v>
      </c>
      <c r="FE19" s="12">
        <v>0.94899999999999995</v>
      </c>
      <c r="FF19" s="12">
        <v>0.94699999999999995</v>
      </c>
      <c r="FG19" s="12">
        <v>0.94699999999999995</v>
      </c>
      <c r="FH19" s="12">
        <v>0.92500000000000004</v>
      </c>
      <c r="FI19" s="12">
        <v>0.91300000000000003</v>
      </c>
      <c r="FJ19" s="12">
        <v>0.95099999999999996</v>
      </c>
      <c r="FK19" s="12">
        <v>1.024</v>
      </c>
      <c r="FL19" s="12">
        <v>1</v>
      </c>
      <c r="FM19" s="12">
        <v>1.032</v>
      </c>
      <c r="FN19" s="12">
        <v>1.022</v>
      </c>
      <c r="FO19" s="12">
        <v>1.0669999999999999</v>
      </c>
      <c r="FP19" s="12">
        <v>1.05</v>
      </c>
      <c r="FQ19" s="12">
        <v>1.081</v>
      </c>
      <c r="FR19" s="12">
        <v>1.034</v>
      </c>
      <c r="FS19" s="12">
        <v>1.038</v>
      </c>
      <c r="FT19" s="12">
        <v>1.0489999999999999</v>
      </c>
      <c r="FU19" s="12">
        <v>1.05</v>
      </c>
      <c r="FV19" s="12">
        <v>1.0129999999999999</v>
      </c>
      <c r="FW19" s="12">
        <v>1.03</v>
      </c>
      <c r="FX19" s="12">
        <v>1.0429999999999999</v>
      </c>
      <c r="FY19" s="12">
        <v>1.056</v>
      </c>
      <c r="FZ19" s="12">
        <v>1.042</v>
      </c>
      <c r="GA19" s="12">
        <v>1.018</v>
      </c>
      <c r="GB19" s="12">
        <v>1.04</v>
      </c>
      <c r="GC19" s="12">
        <v>1.038</v>
      </c>
      <c r="GD19" s="12">
        <v>1.0580000000000001</v>
      </c>
      <c r="GE19" s="12">
        <v>1.085</v>
      </c>
      <c r="GF19" s="12">
        <v>1.0780000000000001</v>
      </c>
      <c r="GG19" s="12">
        <v>1.091</v>
      </c>
      <c r="GH19" s="12">
        <v>1.0609999999999999</v>
      </c>
      <c r="GI19" s="12">
        <v>1.073</v>
      </c>
      <c r="GJ19" s="12">
        <v>1.0609999999999999</v>
      </c>
      <c r="GK19" s="12">
        <v>1.0780000000000001</v>
      </c>
      <c r="GL19" s="12">
        <v>1.081</v>
      </c>
      <c r="GM19" s="12">
        <v>1.0409999999999999</v>
      </c>
      <c r="GN19" s="12">
        <v>1.0860000000000001</v>
      </c>
      <c r="GO19" s="12">
        <v>1.117</v>
      </c>
      <c r="GP19" s="12">
        <v>1.125</v>
      </c>
      <c r="GQ19" s="12">
        <v>1.143</v>
      </c>
      <c r="GR19" s="12">
        <v>1.17</v>
      </c>
      <c r="GS19" s="12">
        <v>1.181</v>
      </c>
      <c r="GT19" s="12">
        <v>1.173</v>
      </c>
      <c r="GU19" s="12">
        <v>1.151</v>
      </c>
      <c r="GV19" s="12">
        <v>1.1539999999999999</v>
      </c>
      <c r="GW19" s="12">
        <v>1.1559999999999999</v>
      </c>
      <c r="GX19" s="12">
        <v>1.121</v>
      </c>
      <c r="GY19" s="12">
        <v>1.073</v>
      </c>
      <c r="GZ19" s="12">
        <v>1.0660000000000001</v>
      </c>
      <c r="HA19" s="12">
        <v>1.0509999999999999</v>
      </c>
      <c r="HB19" s="12">
        <v>1.0349999999999999</v>
      </c>
      <c r="HC19" s="12">
        <v>1.0089999999999999</v>
      </c>
      <c r="HD19" s="12">
        <v>1.0369999999999999</v>
      </c>
      <c r="HE19" s="12">
        <v>1.042</v>
      </c>
      <c r="HF19" s="12">
        <v>1.0309999999999999</v>
      </c>
      <c r="HG19" s="12">
        <v>0.97299999999999998</v>
      </c>
      <c r="HH19" s="12">
        <v>0.95499999999999996</v>
      </c>
      <c r="HI19" s="12">
        <v>0.95099999999999996</v>
      </c>
      <c r="HJ19" s="12">
        <v>0.94899999999999995</v>
      </c>
      <c r="HK19" s="12">
        <v>0.95399999999999996</v>
      </c>
      <c r="HL19" s="12">
        <v>0.95</v>
      </c>
      <c r="HM19" s="12">
        <v>0.94699999999999995</v>
      </c>
      <c r="HN19" s="12">
        <v>0.97699999999999998</v>
      </c>
      <c r="HO19" s="12">
        <v>0.95899999999999996</v>
      </c>
      <c r="HP19" s="12">
        <v>0.93400000000000005</v>
      </c>
      <c r="HQ19" s="12">
        <v>0.96599999999999997</v>
      </c>
      <c r="HR19" s="12">
        <v>0.94</v>
      </c>
      <c r="HS19" s="12">
        <v>0.94399999999999995</v>
      </c>
      <c r="HT19" s="12">
        <v>0.91600000000000004</v>
      </c>
      <c r="HU19" s="12">
        <v>0.89200000000000002</v>
      </c>
      <c r="HV19" s="12">
        <v>0.89600000000000002</v>
      </c>
      <c r="HW19" s="12">
        <v>0.90300000000000002</v>
      </c>
      <c r="HX19" s="12">
        <v>0.88400000000000001</v>
      </c>
      <c r="HY19" s="12">
        <v>0.88400000000000001</v>
      </c>
      <c r="HZ19" s="12">
        <v>0.88400000000000001</v>
      </c>
      <c r="IA19" s="12">
        <v>0.91700000000000004</v>
      </c>
      <c r="IB19" s="12">
        <v>0.93</v>
      </c>
      <c r="IC19" s="12">
        <v>0.90800000000000003</v>
      </c>
      <c r="ID19" s="12">
        <v>0.875</v>
      </c>
      <c r="IE19" s="12">
        <v>0.83399999999999996</v>
      </c>
      <c r="IF19" s="12">
        <v>0.86399999999999999</v>
      </c>
      <c r="IG19" s="12">
        <v>0.878</v>
      </c>
      <c r="IH19" s="12">
        <v>0.91200000000000003</v>
      </c>
      <c r="II19" s="12">
        <v>0.92500000000000004</v>
      </c>
      <c r="IJ19" s="12">
        <v>0.95</v>
      </c>
      <c r="IK19" s="12">
        <v>0.91</v>
      </c>
      <c r="IL19" s="12">
        <v>0.85599999999999998</v>
      </c>
      <c r="IM19" s="12">
        <v>0.85899999999999999</v>
      </c>
      <c r="IN19" s="12">
        <v>0.874</v>
      </c>
      <c r="IO19" s="12">
        <v>0.84</v>
      </c>
      <c r="IP19" s="12">
        <v>0.84899999999999998</v>
      </c>
      <c r="IQ19" s="12">
        <v>0.86499999999999999</v>
      </c>
      <c r="IR19" s="12">
        <v>0.88600000000000001</v>
      </c>
      <c r="IS19" s="12">
        <v>0.88</v>
      </c>
      <c r="IT19" s="12">
        <v>0.86899999999999999</v>
      </c>
      <c r="IU19" s="12">
        <v>0.88300000000000001</v>
      </c>
      <c r="IV19" s="12">
        <v>0.81299999999999994</v>
      </c>
      <c r="IW19" s="12">
        <v>0.81299999999999994</v>
      </c>
      <c r="IX19" s="12">
        <v>0.875</v>
      </c>
      <c r="IY19" s="12">
        <v>0.93300000000000005</v>
      </c>
      <c r="IZ19" s="12">
        <v>0.89700000000000002</v>
      </c>
      <c r="JA19" s="12">
        <v>0.879</v>
      </c>
      <c r="JB19" s="12">
        <v>0.84099999999999997</v>
      </c>
      <c r="JC19" s="12">
        <v>0.88900000000000001</v>
      </c>
      <c r="JD19" s="12">
        <v>0.84399999999999997</v>
      </c>
      <c r="JE19" s="12">
        <v>0.81599999999999995</v>
      </c>
      <c r="JF19" s="12">
        <v>0.82299999999999995</v>
      </c>
      <c r="JG19" s="12">
        <v>0.78</v>
      </c>
      <c r="JH19" s="12">
        <v>0.73799999999999999</v>
      </c>
      <c r="JI19" s="12">
        <v>0.68200000000000005</v>
      </c>
      <c r="JJ19" s="12">
        <v>0.69199999999999995</v>
      </c>
      <c r="JK19" s="12">
        <v>0.66900000000000004</v>
      </c>
      <c r="JL19" s="12">
        <v>0.66100000000000003</v>
      </c>
      <c r="JM19" s="12">
        <v>0.66400000000000003</v>
      </c>
      <c r="JN19" s="12">
        <v>0.65700000000000003</v>
      </c>
      <c r="JO19" s="12">
        <v>0.64300000000000002</v>
      </c>
      <c r="JP19" s="12">
        <v>0.61</v>
      </c>
      <c r="JQ19" s="12">
        <v>0.57399999999999995</v>
      </c>
      <c r="JR19" s="12">
        <v>0.57499999999999996</v>
      </c>
      <c r="JS19" s="12">
        <v>0.55500000000000005</v>
      </c>
      <c r="JT19" s="12">
        <v>0.54300000000000004</v>
      </c>
      <c r="JU19" s="12">
        <v>0.54200000000000004</v>
      </c>
      <c r="JV19" s="12">
        <v>0.52100000000000002</v>
      </c>
      <c r="JW19" s="12">
        <v>0.56100000000000005</v>
      </c>
      <c r="JX19" s="12">
        <v>0.56999999999999995</v>
      </c>
      <c r="JY19" s="12">
        <v>0.53100000000000003</v>
      </c>
      <c r="JZ19" s="12">
        <v>0.52700000000000002</v>
      </c>
      <c r="KA19" s="12">
        <v>0.53300000000000003</v>
      </c>
      <c r="KB19" s="12">
        <v>0.50900000000000001</v>
      </c>
      <c r="KC19" s="12">
        <v>0.497</v>
      </c>
      <c r="KD19" s="12">
        <v>0.51500000000000001</v>
      </c>
      <c r="KE19" s="12">
        <v>0.56999999999999995</v>
      </c>
      <c r="KF19" s="12">
        <v>0.54200000000000004</v>
      </c>
      <c r="KG19" s="12">
        <v>0.51300000000000001</v>
      </c>
      <c r="KH19" s="12">
        <v>0.51100000000000001</v>
      </c>
      <c r="KI19" s="12">
        <v>0.50800000000000001</v>
      </c>
      <c r="KJ19" s="12">
        <v>0.48499999999999999</v>
      </c>
      <c r="KK19" s="12">
        <v>0.45100000000000001</v>
      </c>
      <c r="KL19" s="12">
        <v>0.48399999999999999</v>
      </c>
      <c r="KM19" s="12">
        <v>0.48399999999999999</v>
      </c>
      <c r="KN19" s="12">
        <v>0.48399999999999999</v>
      </c>
      <c r="KO19" s="12">
        <v>0.47599999999999998</v>
      </c>
      <c r="KP19" s="12">
        <v>0.48899999999999999</v>
      </c>
      <c r="KQ19" s="12">
        <v>0.497</v>
      </c>
      <c r="KR19" s="12">
        <v>0.497</v>
      </c>
      <c r="KS19" s="12">
        <v>0.497</v>
      </c>
      <c r="KT19" s="12">
        <v>0.45100000000000001</v>
      </c>
      <c r="KU19" s="12">
        <v>0.47</v>
      </c>
      <c r="KV19" s="12">
        <v>0.48699999999999999</v>
      </c>
      <c r="KW19" s="12">
        <v>0.49099999999999999</v>
      </c>
      <c r="KX19" s="12">
        <v>0.48799999999999999</v>
      </c>
      <c r="KY19" s="12">
        <v>0.45</v>
      </c>
      <c r="KZ19" s="12">
        <v>0.437</v>
      </c>
      <c r="LA19" s="12">
        <v>0.40799999999999997</v>
      </c>
      <c r="LB19" s="12">
        <v>0.45400000000000001</v>
      </c>
      <c r="LC19" s="12">
        <v>0.46200000000000002</v>
      </c>
      <c r="LD19" s="12">
        <v>0.45600000000000002</v>
      </c>
      <c r="LE19" s="12">
        <v>0.48299999999999998</v>
      </c>
      <c r="LF19" s="12">
        <v>0.52200000000000002</v>
      </c>
      <c r="LG19" s="12">
        <v>0.505</v>
      </c>
      <c r="LH19" s="12">
        <v>0.54300000000000004</v>
      </c>
      <c r="LI19" s="12">
        <v>0.53</v>
      </c>
      <c r="LJ19" s="12">
        <v>0.48</v>
      </c>
      <c r="LK19" s="12">
        <v>0.46400000000000002</v>
      </c>
      <c r="LL19" s="12">
        <v>0.46400000000000002</v>
      </c>
      <c r="LM19" s="12">
        <v>0.48499999999999999</v>
      </c>
      <c r="LN19" s="12">
        <v>0.49399999999999999</v>
      </c>
      <c r="LO19" s="12">
        <v>0.47799999999999998</v>
      </c>
      <c r="LP19" s="12">
        <v>0.46800000000000003</v>
      </c>
      <c r="LQ19" s="12">
        <v>0.47</v>
      </c>
      <c r="LR19" s="12">
        <v>0.49399999999999999</v>
      </c>
      <c r="LS19" s="12">
        <v>0.48699999999999999</v>
      </c>
      <c r="LT19" s="12">
        <v>0.50800000000000001</v>
      </c>
      <c r="LU19" s="12">
        <v>0.51800000000000002</v>
      </c>
      <c r="LV19" s="12">
        <v>0.53400000000000003</v>
      </c>
      <c r="LW19" s="12">
        <v>0.57199999999999995</v>
      </c>
      <c r="LX19" s="12">
        <v>0.60699999999999998</v>
      </c>
      <c r="LY19" s="12">
        <v>0.58599999999999997</v>
      </c>
      <c r="LZ19" s="12">
        <v>0.48299999999999998</v>
      </c>
      <c r="MA19" s="12">
        <v>0.46200000000000002</v>
      </c>
      <c r="MB19" s="12">
        <v>0.46100000000000002</v>
      </c>
      <c r="MC19" s="12">
        <v>0.47899999999999998</v>
      </c>
      <c r="MD19" s="12">
        <v>0.46500000000000002</v>
      </c>
      <c r="ME19" s="12">
        <v>0.47499999999999998</v>
      </c>
      <c r="MF19" s="12">
        <v>0.47099999999999997</v>
      </c>
      <c r="MG19" s="12">
        <v>0.47799999999999998</v>
      </c>
      <c r="MH19" s="12">
        <v>0.48399999999999999</v>
      </c>
      <c r="MI19" s="12">
        <v>0.51600000000000001</v>
      </c>
      <c r="MJ19" s="12">
        <v>0.52600000000000002</v>
      </c>
      <c r="MK19" s="12">
        <v>0.53600000000000003</v>
      </c>
      <c r="ML19" s="12">
        <v>0.51</v>
      </c>
      <c r="MM19" s="12">
        <v>0.48899999999999999</v>
      </c>
      <c r="MN19" s="12">
        <v>0.47199999999999998</v>
      </c>
      <c r="MO19" s="12">
        <v>0.47599999999999998</v>
      </c>
      <c r="MP19" s="12">
        <v>0.47699999999999998</v>
      </c>
      <c r="MQ19" s="12">
        <v>0.502</v>
      </c>
      <c r="MR19" s="12">
        <v>0.51800000000000002</v>
      </c>
      <c r="MS19" s="12">
        <v>0.53100000000000003</v>
      </c>
      <c r="MT19" s="12">
        <v>0.55400000000000005</v>
      </c>
      <c r="MU19" s="12">
        <v>0.55600000000000005</v>
      </c>
      <c r="MV19" s="12">
        <v>0.59199999999999997</v>
      </c>
      <c r="MW19" s="12">
        <v>0.57399999999999995</v>
      </c>
      <c r="MX19" s="12">
        <v>0.57499999999999996</v>
      </c>
      <c r="MY19" s="12">
        <v>0.55300000000000005</v>
      </c>
      <c r="MZ19" s="12">
        <v>0.55400000000000005</v>
      </c>
      <c r="NA19" s="12">
        <v>0.56999999999999995</v>
      </c>
      <c r="NB19" s="12">
        <v>0.54400000000000004</v>
      </c>
      <c r="NC19" s="12">
        <v>0.57099999999999995</v>
      </c>
      <c r="ND19" s="12">
        <v>0.57099999999999995</v>
      </c>
      <c r="NE19" s="12">
        <v>0.59799999999999998</v>
      </c>
      <c r="NF19" s="12">
        <v>0.59699999999999998</v>
      </c>
      <c r="NG19" s="12">
        <v>0.59599999999999997</v>
      </c>
      <c r="NH19" s="12">
        <v>0.55500000000000005</v>
      </c>
      <c r="NI19" s="12">
        <v>0.60899999999999999</v>
      </c>
      <c r="NJ19" s="12">
        <v>0.61099999999999999</v>
      </c>
      <c r="NK19" s="12">
        <v>0.61799999999999999</v>
      </c>
      <c r="NL19" s="12">
        <v>0.63100000000000001</v>
      </c>
      <c r="NM19" s="12">
        <v>0.628</v>
      </c>
      <c r="NN19" s="12">
        <v>0.63400000000000001</v>
      </c>
      <c r="NO19" s="12">
        <v>0.67800000000000005</v>
      </c>
      <c r="NP19" s="12">
        <v>0.66500000000000004</v>
      </c>
      <c r="NQ19" s="12">
        <v>0.63500000000000001</v>
      </c>
      <c r="NR19" s="12">
        <v>0.66500000000000004</v>
      </c>
      <c r="NS19" s="12">
        <v>0.64400000000000002</v>
      </c>
      <c r="NT19" s="12">
        <v>0.623</v>
      </c>
      <c r="NU19" s="12">
        <v>0.64900000000000002</v>
      </c>
      <c r="NV19" s="12">
        <v>0.71099999999999997</v>
      </c>
      <c r="NW19" s="12">
        <v>0.73</v>
      </c>
      <c r="NX19" s="12">
        <v>0.73</v>
      </c>
      <c r="NY19" s="12">
        <v>0.72299999999999998</v>
      </c>
      <c r="NZ19" s="12">
        <v>0.69799999999999995</v>
      </c>
      <c r="OA19" s="12">
        <v>0.68</v>
      </c>
      <c r="OB19" s="12">
        <v>0.61899999999999999</v>
      </c>
      <c r="OC19" s="12">
        <v>0.6</v>
      </c>
      <c r="OD19" s="12">
        <v>0.6</v>
      </c>
      <c r="OE19" s="12">
        <v>0.63100000000000001</v>
      </c>
      <c r="OF19" s="12">
        <v>0.64400000000000002</v>
      </c>
      <c r="OG19" s="12">
        <v>0.65600000000000003</v>
      </c>
      <c r="OH19" s="12">
        <v>0.69299999999999995</v>
      </c>
      <c r="OI19" s="12">
        <v>0.69799999999999995</v>
      </c>
      <c r="OJ19" s="12">
        <v>0.66300000000000003</v>
      </c>
      <c r="OK19" s="12">
        <v>0.63700000000000001</v>
      </c>
      <c r="OL19" s="12">
        <v>0.58599999999999997</v>
      </c>
      <c r="OM19" s="12">
        <v>0.60199999999999998</v>
      </c>
      <c r="ON19" s="12">
        <v>0.58599999999999997</v>
      </c>
      <c r="OO19" s="12">
        <v>0.60899999999999999</v>
      </c>
      <c r="OP19" s="12">
        <v>0.56200000000000006</v>
      </c>
      <c r="OQ19" s="12">
        <v>0.60399999999999998</v>
      </c>
      <c r="OR19" s="12">
        <v>0.61199999999999999</v>
      </c>
      <c r="OS19" s="12">
        <v>0.57899999999999996</v>
      </c>
      <c r="OT19" s="12">
        <v>0.63200000000000001</v>
      </c>
      <c r="OU19" s="12">
        <v>0.61099999999999999</v>
      </c>
      <c r="OV19" s="12">
        <v>0.61899999999999999</v>
      </c>
      <c r="OW19" s="12">
        <v>0.66600000000000004</v>
      </c>
      <c r="OX19" s="12">
        <v>0.63</v>
      </c>
      <c r="OY19" s="12">
        <v>0.626</v>
      </c>
      <c r="OZ19" s="12">
        <v>0.65700000000000003</v>
      </c>
      <c r="PA19" s="12">
        <v>0.65</v>
      </c>
      <c r="PB19" s="12">
        <v>0.68400000000000005</v>
      </c>
      <c r="PC19" s="12">
        <v>0.67200000000000004</v>
      </c>
      <c r="PD19" s="12">
        <v>0.67800000000000005</v>
      </c>
      <c r="PE19" s="12">
        <v>0.67200000000000004</v>
      </c>
      <c r="PF19" s="12">
        <v>0.71399999999999997</v>
      </c>
      <c r="PG19" s="12">
        <v>0.67300000000000004</v>
      </c>
      <c r="PH19" s="12">
        <v>0.67600000000000005</v>
      </c>
      <c r="PI19" s="12">
        <v>0.69699999999999995</v>
      </c>
      <c r="PJ19" s="12">
        <v>0.71799999999999997</v>
      </c>
      <c r="PK19" s="12">
        <v>0.74</v>
      </c>
      <c r="PL19" s="12">
        <v>0.74199999999999999</v>
      </c>
      <c r="PM19" s="12">
        <v>0.73199999999999998</v>
      </c>
      <c r="PN19" s="12">
        <v>0.76600000000000001</v>
      </c>
      <c r="PO19" s="12">
        <v>0.72299999999999998</v>
      </c>
      <c r="PP19" s="12">
        <v>0.71799999999999997</v>
      </c>
      <c r="PQ19" s="12">
        <v>0.70099999999999996</v>
      </c>
      <c r="PR19" s="12">
        <v>0.71</v>
      </c>
      <c r="PS19" s="12">
        <v>0.75</v>
      </c>
      <c r="PT19" s="12">
        <v>0.86599999999999999</v>
      </c>
      <c r="PU19" s="12">
        <v>0.72599999999999998</v>
      </c>
      <c r="PV19" s="12">
        <v>0.74</v>
      </c>
      <c r="PW19" s="12">
        <v>0.747</v>
      </c>
      <c r="PX19" s="12">
        <v>0.79</v>
      </c>
      <c r="PY19" s="12">
        <v>0.80400000000000005</v>
      </c>
      <c r="PZ19" s="12">
        <v>0.80600000000000005</v>
      </c>
      <c r="QA19" s="12">
        <v>0.81</v>
      </c>
      <c r="QB19" s="12">
        <v>0.80300000000000005</v>
      </c>
      <c r="QC19" s="12">
        <v>0.87</v>
      </c>
      <c r="QD19" s="12">
        <v>0.89400000000000002</v>
      </c>
      <c r="QE19" s="12">
        <v>0.88400000000000001</v>
      </c>
      <c r="QF19" s="12">
        <v>0.94199999999999995</v>
      </c>
      <c r="QG19" s="12">
        <v>0.874</v>
      </c>
      <c r="QH19" s="12">
        <v>0.84</v>
      </c>
      <c r="QI19" s="12">
        <v>0.77700000000000002</v>
      </c>
      <c r="QJ19" s="12">
        <v>0.79600000000000004</v>
      </c>
      <c r="QK19" s="12">
        <v>0.72299999999999998</v>
      </c>
      <c r="QL19" s="12">
        <v>0.76300000000000001</v>
      </c>
      <c r="QM19" s="12">
        <v>0.77500000000000002</v>
      </c>
      <c r="QN19" s="12">
        <v>0.78900000000000003</v>
      </c>
      <c r="QO19" s="12">
        <v>0.73499999999999999</v>
      </c>
      <c r="QP19" s="12">
        <v>0.73899999999999999</v>
      </c>
      <c r="QQ19" s="12">
        <v>0.72</v>
      </c>
      <c r="QR19" s="12">
        <v>0.74</v>
      </c>
      <c r="QS19" s="12">
        <v>0.77100000000000002</v>
      </c>
      <c r="QT19" s="12">
        <v>0.80700000000000005</v>
      </c>
      <c r="QU19" s="12">
        <v>0.73299999999999998</v>
      </c>
      <c r="QV19" s="12">
        <v>0.70499999999999996</v>
      </c>
      <c r="QW19" s="12">
        <v>0.70699999999999996</v>
      </c>
      <c r="QX19" s="12">
        <v>0.76</v>
      </c>
      <c r="QY19" s="12">
        <v>0.79</v>
      </c>
      <c r="QZ19" s="12">
        <v>0.77600000000000002</v>
      </c>
      <c r="RA19" s="12">
        <v>0.77400000000000002</v>
      </c>
      <c r="RB19" s="12">
        <v>0.81200000000000006</v>
      </c>
      <c r="RC19" s="12">
        <v>0.73499999999999999</v>
      </c>
      <c r="RD19" s="12">
        <v>0.71899999999999997</v>
      </c>
      <c r="RE19" s="12">
        <v>0.67</v>
      </c>
      <c r="RF19" s="12">
        <v>0.67</v>
      </c>
      <c r="RG19" s="12">
        <v>0.75700000000000001</v>
      </c>
      <c r="RH19" s="12">
        <v>0.78900000000000003</v>
      </c>
      <c r="RI19" s="12">
        <v>0.80100000000000005</v>
      </c>
      <c r="RJ19" s="12">
        <v>0.78500000000000003</v>
      </c>
      <c r="RK19" s="12">
        <v>0.84599999999999997</v>
      </c>
      <c r="RL19" s="12">
        <v>0.88200000000000001</v>
      </c>
      <c r="RM19" s="12">
        <v>0.81899999999999995</v>
      </c>
      <c r="RN19" s="12">
        <v>0.85199999999999998</v>
      </c>
      <c r="RO19" s="12">
        <v>0.82299999999999995</v>
      </c>
      <c r="RP19" s="12">
        <v>0.81200000000000006</v>
      </c>
      <c r="RQ19" s="12">
        <v>0.81200000000000006</v>
      </c>
      <c r="RR19" s="12">
        <v>0.91300000000000003</v>
      </c>
      <c r="RS19" s="12">
        <v>0.93700000000000006</v>
      </c>
      <c r="RT19" s="12">
        <v>0.93700000000000006</v>
      </c>
      <c r="RU19" s="12">
        <v>0.93700000000000006</v>
      </c>
      <c r="RV19" s="12">
        <v>1.002</v>
      </c>
      <c r="RW19" s="12">
        <v>1</v>
      </c>
      <c r="RX19" s="12">
        <v>0.92700000000000005</v>
      </c>
      <c r="RY19" s="12">
        <v>0.90100000000000002</v>
      </c>
      <c r="RZ19" s="12">
        <v>0.91400000000000003</v>
      </c>
      <c r="SA19" s="12">
        <v>0.92100000000000004</v>
      </c>
      <c r="SB19" s="12">
        <v>0.94599999999999995</v>
      </c>
      <c r="SC19" s="12">
        <v>0.91200000000000003</v>
      </c>
      <c r="SD19" s="12">
        <v>0.88100000000000001</v>
      </c>
      <c r="SE19" s="12">
        <v>1.0429999999999999</v>
      </c>
      <c r="SF19" s="12">
        <v>1.1080000000000001</v>
      </c>
      <c r="SG19" s="12">
        <v>0.94</v>
      </c>
      <c r="SH19" s="12">
        <v>0.82799999999999996</v>
      </c>
      <c r="SI19" s="12">
        <v>0.85099999999999998</v>
      </c>
      <c r="SJ19" s="12">
        <v>0.99199999999999999</v>
      </c>
      <c r="SK19" s="12">
        <v>1.0509999999999999</v>
      </c>
      <c r="SL19" s="12">
        <v>0.83299999999999996</v>
      </c>
      <c r="SM19" s="12">
        <v>0.80400000000000005</v>
      </c>
      <c r="SN19" s="12">
        <v>0.73799999999999999</v>
      </c>
      <c r="SO19" s="12">
        <v>0.51</v>
      </c>
      <c r="SP19" s="12">
        <v>0.45800000000000002</v>
      </c>
      <c r="SQ19" s="12">
        <v>0.42</v>
      </c>
      <c r="SR19" s="12">
        <v>0.39500000000000002</v>
      </c>
      <c r="SS19" s="12">
        <v>0.47499999999999998</v>
      </c>
      <c r="ST19" s="12">
        <v>0.53800000000000003</v>
      </c>
      <c r="SU19" s="12">
        <v>0.57599999999999996</v>
      </c>
      <c r="SV19" s="12">
        <v>0.59</v>
      </c>
      <c r="SW19" s="12">
        <v>0.60199999999999998</v>
      </c>
      <c r="SX19" s="12">
        <v>0.60499999999999998</v>
      </c>
      <c r="SY19" s="12">
        <v>0.67500000000000004</v>
      </c>
      <c r="SZ19" s="12">
        <v>0.69399999999999995</v>
      </c>
      <c r="TA19" s="12">
        <v>0.66700000000000004</v>
      </c>
      <c r="TB19" s="12">
        <v>0.69299999999999995</v>
      </c>
      <c r="TC19" s="12">
        <v>0.72899999999999998</v>
      </c>
      <c r="TD19" s="12">
        <v>0.72899999999999998</v>
      </c>
      <c r="TE19" s="12">
        <v>0.77700000000000002</v>
      </c>
      <c r="TF19" s="12">
        <v>0.80200000000000005</v>
      </c>
      <c r="TG19" s="12">
        <v>0.80800000000000005</v>
      </c>
      <c r="TH19" s="12">
        <v>0.80800000000000005</v>
      </c>
      <c r="TI19" s="12">
        <v>0.82499999999999996</v>
      </c>
      <c r="TJ19" s="12">
        <v>0.83799999999999997</v>
      </c>
      <c r="TK19" s="12">
        <v>0.83699999999999997</v>
      </c>
      <c r="TL19" s="12">
        <v>0.81100000000000005</v>
      </c>
      <c r="TM19" s="12">
        <v>0.84099999999999997</v>
      </c>
      <c r="TN19" s="12">
        <v>0.86799999999999999</v>
      </c>
      <c r="TO19" s="12">
        <v>0.88200000000000001</v>
      </c>
      <c r="TP19" s="12">
        <v>0.84399999999999997</v>
      </c>
      <c r="TQ19" s="12">
        <v>0.79600000000000004</v>
      </c>
      <c r="TR19" s="12">
        <v>0.80200000000000005</v>
      </c>
      <c r="TS19" s="12">
        <v>0.82899999999999996</v>
      </c>
      <c r="TT19" s="12">
        <v>0.86299999999999999</v>
      </c>
      <c r="TU19" s="12">
        <v>0.90200000000000002</v>
      </c>
      <c r="TV19" s="12">
        <v>0.86399999999999999</v>
      </c>
    </row>
    <row r="20" spans="3:543" x14ac:dyDescent="0.25">
      <c r="C20" s="12" t="s">
        <v>25</v>
      </c>
      <c r="E20" s="17" t="s">
        <v>49</v>
      </c>
      <c r="F20" s="17">
        <v>2.478367</v>
      </c>
      <c r="G20" s="17">
        <v>91.013503155049477</v>
      </c>
      <c r="H20" s="17" t="e">
        <v>#N/A</v>
      </c>
      <c r="I20" s="17" t="e">
        <v>#N/A</v>
      </c>
      <c r="J20" s="17" t="e">
        <v>#N/A</v>
      </c>
      <c r="K20" s="17" t="e">
        <v>#N/A</v>
      </c>
      <c r="L20" s="17" t="e">
        <v>#N/A</v>
      </c>
      <c r="M20" s="16" t="e">
        <v>#N/A</v>
      </c>
      <c r="N20" s="10" t="e">
        <v>#N/A</v>
      </c>
      <c r="O20" s="14">
        <v>26.556528546646518</v>
      </c>
      <c r="P20" s="17"/>
      <c r="Q20" s="17">
        <v>0</v>
      </c>
      <c r="R20" s="20" t="b">
        <v>0</v>
      </c>
      <c r="S20" s="21" t="e">
        <v>#N/A</v>
      </c>
      <c r="T20" s="8">
        <v>2.4780000000000002</v>
      </c>
      <c r="U20" s="12">
        <v>2.4990000000000001</v>
      </c>
      <c r="V20" s="12">
        <v>2.4790000000000001</v>
      </c>
      <c r="W20" s="12">
        <v>2.46</v>
      </c>
      <c r="X20" s="12">
        <v>2.4409999999999998</v>
      </c>
      <c r="Y20" s="12">
        <v>2.4500000000000002</v>
      </c>
      <c r="Z20" s="12">
        <v>2.4910000000000001</v>
      </c>
      <c r="AA20" s="12">
        <v>2.4780000000000002</v>
      </c>
      <c r="AB20" s="12">
        <v>2.4590000000000001</v>
      </c>
      <c r="AC20" s="12">
        <v>2.452</v>
      </c>
      <c r="AD20" s="12">
        <v>2.4129999999999998</v>
      </c>
      <c r="AE20" s="12">
        <v>2.4660000000000002</v>
      </c>
      <c r="AF20" s="12">
        <v>2.5179999999999998</v>
      </c>
      <c r="AG20" s="12">
        <v>2.4950000000000001</v>
      </c>
      <c r="AH20" s="12">
        <v>2.5</v>
      </c>
      <c r="AI20" s="12">
        <v>2.476</v>
      </c>
      <c r="AJ20" s="12">
        <v>2.448</v>
      </c>
      <c r="AK20" s="12">
        <v>2.3980000000000001</v>
      </c>
      <c r="AL20" s="12">
        <v>2.355</v>
      </c>
      <c r="AM20" s="12">
        <v>2.3210000000000002</v>
      </c>
      <c r="AN20" s="12">
        <v>2.3210000000000002</v>
      </c>
      <c r="AO20" s="12">
        <v>2.2989999999999999</v>
      </c>
      <c r="AP20" s="12">
        <v>2.2549999999999999</v>
      </c>
      <c r="AQ20" s="12">
        <v>2.3199999999999998</v>
      </c>
      <c r="AR20" s="12">
        <v>2.278</v>
      </c>
      <c r="AS20" s="12">
        <v>2.278</v>
      </c>
      <c r="AT20" s="12">
        <v>2.2320000000000002</v>
      </c>
      <c r="AU20" s="12">
        <v>2.2170000000000001</v>
      </c>
      <c r="AV20" s="12">
        <v>2.1880000000000002</v>
      </c>
      <c r="AW20" s="12">
        <v>2.1379999999999999</v>
      </c>
      <c r="AX20" s="12">
        <v>2.2120000000000002</v>
      </c>
      <c r="AY20" s="12">
        <v>2.1850000000000001</v>
      </c>
      <c r="AZ20" s="12">
        <v>2.1989999999999998</v>
      </c>
      <c r="BA20" s="12">
        <v>2.173</v>
      </c>
      <c r="BB20" s="12">
        <v>2.2210000000000001</v>
      </c>
      <c r="BC20" s="12">
        <v>2.2330000000000001</v>
      </c>
      <c r="BD20" s="12">
        <v>2.2509999999999999</v>
      </c>
      <c r="BE20" s="12">
        <v>2.2040000000000002</v>
      </c>
      <c r="BF20" s="12">
        <v>2.1760000000000002</v>
      </c>
      <c r="BG20" s="12">
        <v>2.1989999999999998</v>
      </c>
      <c r="BH20" s="12">
        <v>2.2160000000000002</v>
      </c>
      <c r="BI20" s="12">
        <v>2.2400000000000002</v>
      </c>
      <c r="BJ20" s="12">
        <v>2.2229999999999999</v>
      </c>
      <c r="BK20" s="12">
        <v>2.2650000000000001</v>
      </c>
      <c r="BL20" s="12">
        <v>2.2629999999999999</v>
      </c>
      <c r="BM20" s="12">
        <v>2.2989999999999999</v>
      </c>
      <c r="BN20" s="12">
        <v>2.3290000000000002</v>
      </c>
      <c r="BO20" s="12">
        <v>2.3370000000000002</v>
      </c>
      <c r="BP20" s="12">
        <v>2.282</v>
      </c>
      <c r="BQ20" s="12">
        <v>2.1970000000000001</v>
      </c>
      <c r="BR20" s="12">
        <v>2.2189999999999999</v>
      </c>
      <c r="BS20" s="12">
        <v>2.2679999999999998</v>
      </c>
      <c r="BT20" s="12">
        <v>2.254</v>
      </c>
      <c r="BU20" s="12">
        <v>2.2610000000000001</v>
      </c>
      <c r="BV20" s="12">
        <v>2.2240000000000002</v>
      </c>
      <c r="BW20" s="12">
        <v>2.2309999999999999</v>
      </c>
      <c r="BX20" s="12">
        <v>2.2240000000000002</v>
      </c>
      <c r="BY20" s="12">
        <v>2.1349999999999998</v>
      </c>
      <c r="BZ20" s="12">
        <v>2.1920000000000002</v>
      </c>
      <c r="CA20" s="12">
        <v>2.165</v>
      </c>
      <c r="CB20" s="12">
        <v>2.1960000000000002</v>
      </c>
      <c r="CC20" s="12">
        <v>2.21</v>
      </c>
      <c r="CD20" s="12">
        <v>2.2210000000000001</v>
      </c>
      <c r="CE20" s="12">
        <v>2.2730000000000001</v>
      </c>
      <c r="CF20" s="12">
        <v>2.2170000000000001</v>
      </c>
      <c r="CG20" s="12">
        <v>2.1960000000000002</v>
      </c>
      <c r="CH20" s="12">
        <v>2.1440000000000001</v>
      </c>
      <c r="CI20" s="12">
        <v>2.2250000000000001</v>
      </c>
      <c r="CJ20" s="12">
        <v>2.2010000000000001</v>
      </c>
      <c r="CK20" s="12">
        <v>2.202</v>
      </c>
      <c r="CL20" s="12">
        <v>2.2170000000000001</v>
      </c>
      <c r="CM20" s="12">
        <v>2.2130000000000001</v>
      </c>
      <c r="CN20" s="12">
        <v>2.2290000000000001</v>
      </c>
      <c r="CO20" s="12">
        <v>2.1709999999999998</v>
      </c>
      <c r="CP20" s="12">
        <v>2.1949999999999998</v>
      </c>
      <c r="CQ20" s="12">
        <v>2.1549999999999998</v>
      </c>
      <c r="CR20" s="12">
        <v>2.2170000000000001</v>
      </c>
      <c r="CS20" s="12">
        <v>2.2610000000000001</v>
      </c>
      <c r="CT20" s="12">
        <v>2.2679999999999998</v>
      </c>
      <c r="CU20" s="12">
        <v>2.2440000000000002</v>
      </c>
      <c r="CV20" s="12">
        <v>2.2229999999999999</v>
      </c>
      <c r="CW20" s="12">
        <v>2.2400000000000002</v>
      </c>
      <c r="CX20" s="12">
        <v>2.2309999999999999</v>
      </c>
      <c r="CY20" s="12">
        <v>2.202</v>
      </c>
      <c r="CZ20" s="12">
        <v>2.181</v>
      </c>
      <c r="DA20" s="12">
        <v>2.2200000000000002</v>
      </c>
      <c r="DB20" s="12">
        <v>2.1800000000000002</v>
      </c>
      <c r="DC20" s="12">
        <v>2.206</v>
      </c>
      <c r="DD20" s="12">
        <v>2.1709999999999998</v>
      </c>
      <c r="DE20" s="12">
        <v>2.1749999999999998</v>
      </c>
      <c r="DF20" s="12">
        <v>2.1269999999999998</v>
      </c>
      <c r="DG20" s="12">
        <v>2.0950000000000002</v>
      </c>
      <c r="DH20" s="12">
        <v>2.1259999999999999</v>
      </c>
      <c r="DI20" s="12">
        <v>2.1549999999999998</v>
      </c>
      <c r="DJ20" s="12">
        <v>2.161</v>
      </c>
      <c r="DK20" s="12">
        <v>2.15</v>
      </c>
      <c r="DL20" s="12">
        <v>2.1459999999999999</v>
      </c>
      <c r="DM20" s="12">
        <v>2.093</v>
      </c>
      <c r="DN20" s="12">
        <v>2.113</v>
      </c>
      <c r="DO20" s="12">
        <v>2.1190000000000002</v>
      </c>
      <c r="DP20" s="12">
        <v>2.0859999999999999</v>
      </c>
      <c r="DQ20" s="12">
        <v>2.1549999999999998</v>
      </c>
      <c r="DR20" s="12">
        <v>2.1669999999999998</v>
      </c>
      <c r="DS20" s="12">
        <v>2.1360000000000001</v>
      </c>
      <c r="DT20" s="12">
        <v>2.145</v>
      </c>
      <c r="DU20" s="12">
        <v>2.11</v>
      </c>
      <c r="DV20" s="12">
        <v>2.1280000000000001</v>
      </c>
      <c r="DW20" s="12">
        <v>2.1459999999999999</v>
      </c>
      <c r="DX20" s="12">
        <v>2.0529999999999999</v>
      </c>
      <c r="DY20" s="12">
        <v>2.073</v>
      </c>
      <c r="DZ20" s="12">
        <v>2.11</v>
      </c>
      <c r="EA20" s="12">
        <v>2.1139999999999999</v>
      </c>
      <c r="EB20" s="12">
        <v>2.024</v>
      </c>
      <c r="EC20" s="12">
        <v>2.036</v>
      </c>
      <c r="ED20" s="12">
        <v>2.0030000000000001</v>
      </c>
      <c r="EE20" s="12">
        <v>2.0089999999999999</v>
      </c>
      <c r="EF20" s="12">
        <v>2.0019999999999998</v>
      </c>
      <c r="EG20" s="12">
        <v>2.0209999999999999</v>
      </c>
      <c r="EH20" s="12">
        <v>2.02</v>
      </c>
      <c r="EI20" s="12">
        <v>2.0099999999999998</v>
      </c>
      <c r="EJ20" s="12">
        <v>2.008</v>
      </c>
      <c r="EK20" s="12">
        <v>2.0219999999999998</v>
      </c>
      <c r="EL20" s="12">
        <v>1.998</v>
      </c>
      <c r="EM20" s="12">
        <v>2.0270000000000001</v>
      </c>
      <c r="EN20" s="12">
        <v>2.0609999999999999</v>
      </c>
      <c r="EO20" s="12">
        <v>2.0310000000000001</v>
      </c>
      <c r="EP20" s="12">
        <v>2.0499999999999998</v>
      </c>
      <c r="EQ20" s="12">
        <v>2.0289999999999999</v>
      </c>
      <c r="ER20" s="12">
        <v>2.0249999999999999</v>
      </c>
      <c r="ES20" s="12">
        <v>2.069</v>
      </c>
      <c r="ET20" s="12">
        <v>2.0739999999999998</v>
      </c>
      <c r="EU20" s="12">
        <v>2.0630000000000002</v>
      </c>
      <c r="EV20" s="12">
        <v>2.0609999999999999</v>
      </c>
      <c r="EW20" s="12">
        <v>2.0649999999999999</v>
      </c>
      <c r="EX20" s="12">
        <v>2.0419999999999998</v>
      </c>
      <c r="EY20" s="12">
        <v>2.0649999999999999</v>
      </c>
      <c r="EZ20" s="12">
        <v>2.1059999999999999</v>
      </c>
      <c r="FA20" s="12">
        <v>2.09</v>
      </c>
      <c r="FB20" s="12">
        <v>2.1120000000000001</v>
      </c>
      <c r="FC20" s="12">
        <v>2.1230000000000002</v>
      </c>
      <c r="FD20" s="12">
        <v>2.1360000000000001</v>
      </c>
      <c r="FE20" s="12">
        <v>2.125</v>
      </c>
      <c r="FF20" s="12">
        <v>2.1360000000000001</v>
      </c>
      <c r="FG20" s="12">
        <v>2.1549999999999998</v>
      </c>
      <c r="FH20" s="12">
        <v>2.1709999999999998</v>
      </c>
      <c r="FI20" s="12">
        <v>2.169</v>
      </c>
      <c r="FJ20" s="12">
        <v>2.1429999999999998</v>
      </c>
      <c r="FK20" s="12">
        <v>2.1520000000000001</v>
      </c>
      <c r="FL20" s="12">
        <v>2.2080000000000002</v>
      </c>
      <c r="FM20" s="12">
        <v>2.1840000000000002</v>
      </c>
      <c r="FN20" s="12">
        <v>2.2149999999999999</v>
      </c>
      <c r="FO20" s="12">
        <v>2.226</v>
      </c>
      <c r="FP20" s="12">
        <v>2.2879999999999998</v>
      </c>
      <c r="FQ20" s="12">
        <v>2.2869999999999999</v>
      </c>
      <c r="FR20" s="12">
        <v>2.323</v>
      </c>
      <c r="FS20" s="12">
        <v>2.2570000000000001</v>
      </c>
      <c r="FT20" s="12">
        <v>2.2679999999999998</v>
      </c>
      <c r="FU20" s="12">
        <v>2.2719999999999998</v>
      </c>
      <c r="FV20" s="12">
        <v>2.2440000000000002</v>
      </c>
      <c r="FW20" s="12">
        <v>2.226</v>
      </c>
      <c r="FX20" s="12">
        <v>2.2050000000000001</v>
      </c>
      <c r="FY20" s="12">
        <v>2.1739999999999999</v>
      </c>
      <c r="FZ20" s="12">
        <v>2.173</v>
      </c>
      <c r="GA20" s="12">
        <v>2.161</v>
      </c>
      <c r="GB20" s="12">
        <v>2.1320000000000001</v>
      </c>
      <c r="GC20" s="12">
        <v>2.1840000000000002</v>
      </c>
      <c r="GD20" s="12">
        <v>2.2010000000000001</v>
      </c>
      <c r="GE20" s="12">
        <v>2.2240000000000002</v>
      </c>
      <c r="GF20" s="12">
        <v>2.2589999999999999</v>
      </c>
      <c r="GG20" s="12">
        <v>2.2360000000000002</v>
      </c>
      <c r="GH20" s="12">
        <v>2.2519999999999998</v>
      </c>
      <c r="GI20" s="12">
        <v>2.2400000000000002</v>
      </c>
      <c r="GJ20" s="12">
        <v>2.246</v>
      </c>
      <c r="GK20" s="12">
        <v>2.246</v>
      </c>
      <c r="GL20" s="12">
        <v>2.2490000000000001</v>
      </c>
      <c r="GM20" s="12">
        <v>2.262</v>
      </c>
      <c r="GN20" s="12">
        <v>2.2450000000000001</v>
      </c>
      <c r="GO20" s="12">
        <v>2.286</v>
      </c>
      <c r="GP20" s="12">
        <v>2.3410000000000002</v>
      </c>
      <c r="GQ20" s="12">
        <v>2.3460000000000001</v>
      </c>
      <c r="GR20" s="12">
        <v>2.383</v>
      </c>
      <c r="GS20" s="12">
        <v>2.4510000000000001</v>
      </c>
      <c r="GT20" s="12">
        <v>2.4510000000000001</v>
      </c>
      <c r="GU20" s="12">
        <v>2.4609999999999999</v>
      </c>
      <c r="GV20" s="12">
        <v>2.4300000000000002</v>
      </c>
      <c r="GW20" s="12">
        <v>2.419</v>
      </c>
      <c r="GX20" s="12">
        <v>2.3940000000000001</v>
      </c>
      <c r="GY20" s="12">
        <v>2.36</v>
      </c>
      <c r="GZ20" s="12">
        <v>2.3090000000000002</v>
      </c>
      <c r="HA20" s="12">
        <v>2.3410000000000002</v>
      </c>
      <c r="HB20" s="12">
        <v>2.2989999999999999</v>
      </c>
      <c r="HC20" s="12">
        <v>2.2789999999999999</v>
      </c>
      <c r="HD20" s="12">
        <v>2.2480000000000002</v>
      </c>
      <c r="HE20" s="12">
        <v>2.262</v>
      </c>
      <c r="HF20" s="12">
        <v>2.2909999999999999</v>
      </c>
      <c r="HG20" s="12">
        <v>2.302</v>
      </c>
      <c r="HH20" s="12">
        <v>2.2589999999999999</v>
      </c>
      <c r="HI20" s="12">
        <v>2.2530000000000001</v>
      </c>
      <c r="HJ20" s="12">
        <v>2.234</v>
      </c>
      <c r="HK20" s="12">
        <v>2.2170000000000001</v>
      </c>
      <c r="HL20" s="12">
        <v>2.19</v>
      </c>
      <c r="HM20" s="12">
        <v>2.1930000000000001</v>
      </c>
      <c r="HN20" s="12">
        <v>2.2229999999999999</v>
      </c>
      <c r="HO20" s="12">
        <v>2.2240000000000002</v>
      </c>
      <c r="HP20" s="12">
        <v>2.1880000000000002</v>
      </c>
      <c r="HQ20" s="12">
        <v>2.169</v>
      </c>
      <c r="HR20" s="12">
        <v>2.218</v>
      </c>
      <c r="HS20" s="12">
        <v>2.1829999999999998</v>
      </c>
      <c r="HT20" s="12">
        <v>2.1640000000000001</v>
      </c>
      <c r="HU20" s="12">
        <v>2.1509999999999998</v>
      </c>
      <c r="HV20" s="12" t="s">
        <v>10</v>
      </c>
      <c r="HW20" s="12" t="s">
        <v>10</v>
      </c>
      <c r="HX20" s="12" t="s">
        <v>10</v>
      </c>
      <c r="HY20" s="12" t="s">
        <v>10</v>
      </c>
      <c r="HZ20" s="12" t="s">
        <v>10</v>
      </c>
      <c r="IA20" s="12" t="s">
        <v>10</v>
      </c>
      <c r="IB20" s="12" t="s">
        <v>10</v>
      </c>
      <c r="IC20" s="12" t="s">
        <v>10</v>
      </c>
      <c r="ID20" s="12" t="s">
        <v>10</v>
      </c>
      <c r="IE20" s="12" t="s">
        <v>10</v>
      </c>
      <c r="IF20" s="12" t="s">
        <v>10</v>
      </c>
      <c r="IG20" s="12" t="s">
        <v>10</v>
      </c>
      <c r="IH20" s="12" t="s">
        <v>10</v>
      </c>
      <c r="II20" s="12" t="s">
        <v>10</v>
      </c>
      <c r="IJ20" s="12" t="s">
        <v>10</v>
      </c>
      <c r="IK20" s="12" t="s">
        <v>10</v>
      </c>
      <c r="IL20" s="12" t="s">
        <v>10</v>
      </c>
      <c r="IM20" s="12" t="s">
        <v>10</v>
      </c>
      <c r="IN20" s="12" t="s">
        <v>10</v>
      </c>
      <c r="IO20" s="12" t="s">
        <v>10</v>
      </c>
      <c r="IP20" s="12" t="s">
        <v>10</v>
      </c>
      <c r="IQ20" s="12" t="s">
        <v>10</v>
      </c>
      <c r="IR20" s="12" t="s">
        <v>10</v>
      </c>
      <c r="IS20" s="12" t="s">
        <v>10</v>
      </c>
      <c r="IT20" s="12" t="s">
        <v>10</v>
      </c>
      <c r="IU20" s="12" t="s">
        <v>10</v>
      </c>
      <c r="IV20" s="12" t="s">
        <v>10</v>
      </c>
      <c r="IW20" s="12" t="s">
        <v>10</v>
      </c>
      <c r="IX20" s="12" t="s">
        <v>10</v>
      </c>
      <c r="IY20" s="12" t="s">
        <v>10</v>
      </c>
      <c r="IZ20" s="12" t="s">
        <v>10</v>
      </c>
      <c r="JA20" s="12" t="s">
        <v>10</v>
      </c>
      <c r="JB20" s="12" t="s">
        <v>10</v>
      </c>
      <c r="JC20" s="12" t="s">
        <v>10</v>
      </c>
      <c r="JD20" s="12" t="s">
        <v>10</v>
      </c>
      <c r="JE20" s="12" t="s">
        <v>10</v>
      </c>
      <c r="JF20" s="12" t="s">
        <v>10</v>
      </c>
      <c r="JG20" s="12" t="s">
        <v>10</v>
      </c>
      <c r="JH20" s="12" t="s">
        <v>10</v>
      </c>
      <c r="JI20" s="12" t="s">
        <v>10</v>
      </c>
      <c r="JJ20" s="12" t="s">
        <v>10</v>
      </c>
      <c r="JK20" s="12" t="s">
        <v>10</v>
      </c>
      <c r="JL20" s="12" t="s">
        <v>10</v>
      </c>
      <c r="JM20" s="12" t="s">
        <v>10</v>
      </c>
      <c r="JN20" s="12" t="s">
        <v>10</v>
      </c>
      <c r="JO20" s="12" t="s">
        <v>10</v>
      </c>
      <c r="JP20" s="12" t="s">
        <v>10</v>
      </c>
      <c r="JQ20" s="12" t="s">
        <v>10</v>
      </c>
      <c r="JR20" s="12" t="s">
        <v>10</v>
      </c>
      <c r="JS20" s="12" t="s">
        <v>10</v>
      </c>
      <c r="JT20" s="12" t="s">
        <v>10</v>
      </c>
      <c r="JU20" s="12" t="s">
        <v>10</v>
      </c>
      <c r="JV20" s="12" t="s">
        <v>10</v>
      </c>
      <c r="JW20" s="12" t="s">
        <v>10</v>
      </c>
      <c r="JX20" s="12" t="s">
        <v>10</v>
      </c>
      <c r="JY20" s="12" t="s">
        <v>10</v>
      </c>
      <c r="JZ20" s="12" t="s">
        <v>10</v>
      </c>
      <c r="KA20" s="12" t="s">
        <v>10</v>
      </c>
      <c r="KB20" s="12" t="s">
        <v>10</v>
      </c>
      <c r="KC20" s="12" t="s">
        <v>10</v>
      </c>
      <c r="KD20" s="12" t="s">
        <v>10</v>
      </c>
      <c r="KE20" s="12" t="s">
        <v>10</v>
      </c>
      <c r="KF20" s="12" t="s">
        <v>10</v>
      </c>
      <c r="KG20" s="12" t="s">
        <v>10</v>
      </c>
      <c r="KH20" s="12" t="s">
        <v>10</v>
      </c>
      <c r="KI20" s="12" t="s">
        <v>10</v>
      </c>
      <c r="KJ20" s="12" t="s">
        <v>10</v>
      </c>
      <c r="KK20" s="12" t="s">
        <v>10</v>
      </c>
      <c r="KL20" s="12" t="s">
        <v>10</v>
      </c>
      <c r="KM20" s="12" t="s">
        <v>10</v>
      </c>
      <c r="KN20" s="12" t="s">
        <v>10</v>
      </c>
      <c r="KO20" s="12" t="s">
        <v>10</v>
      </c>
      <c r="KP20" s="12" t="s">
        <v>10</v>
      </c>
      <c r="KQ20" s="12" t="s">
        <v>10</v>
      </c>
      <c r="KR20" s="12" t="s">
        <v>10</v>
      </c>
      <c r="KS20" s="12" t="s">
        <v>10</v>
      </c>
      <c r="KT20" s="12" t="s">
        <v>10</v>
      </c>
      <c r="KU20" s="12" t="s">
        <v>10</v>
      </c>
      <c r="KV20" s="12" t="s">
        <v>10</v>
      </c>
      <c r="KW20" s="12" t="s">
        <v>10</v>
      </c>
      <c r="KX20" s="12" t="s">
        <v>10</v>
      </c>
      <c r="KY20" s="12" t="s">
        <v>10</v>
      </c>
      <c r="KZ20" s="12" t="s">
        <v>10</v>
      </c>
      <c r="LA20" s="12" t="s">
        <v>10</v>
      </c>
      <c r="LB20" s="12" t="s">
        <v>10</v>
      </c>
      <c r="LC20" s="12" t="s">
        <v>10</v>
      </c>
      <c r="LD20" s="12" t="s">
        <v>10</v>
      </c>
      <c r="LE20" s="12" t="s">
        <v>10</v>
      </c>
      <c r="LF20" s="12" t="s">
        <v>10</v>
      </c>
      <c r="LG20" s="12" t="s">
        <v>10</v>
      </c>
      <c r="LH20" s="12" t="s">
        <v>10</v>
      </c>
      <c r="LI20" s="12" t="s">
        <v>10</v>
      </c>
      <c r="LJ20" s="12" t="s">
        <v>10</v>
      </c>
      <c r="LK20" s="12" t="s">
        <v>10</v>
      </c>
      <c r="LL20" s="12" t="s">
        <v>10</v>
      </c>
      <c r="LM20" s="12" t="s">
        <v>10</v>
      </c>
      <c r="LN20" s="12" t="s">
        <v>10</v>
      </c>
      <c r="LO20" s="12" t="s">
        <v>10</v>
      </c>
      <c r="LP20" s="12" t="s">
        <v>10</v>
      </c>
      <c r="LQ20" s="12" t="s">
        <v>10</v>
      </c>
      <c r="LR20" s="12" t="s">
        <v>10</v>
      </c>
      <c r="LS20" s="12" t="s">
        <v>10</v>
      </c>
      <c r="LT20" s="12" t="s">
        <v>10</v>
      </c>
      <c r="LU20" s="12" t="s">
        <v>10</v>
      </c>
      <c r="LV20" s="12" t="s">
        <v>10</v>
      </c>
      <c r="LW20" s="12" t="s">
        <v>10</v>
      </c>
      <c r="LX20" s="12" t="s">
        <v>10</v>
      </c>
      <c r="LY20" s="12" t="s">
        <v>10</v>
      </c>
      <c r="LZ20" s="12" t="s">
        <v>10</v>
      </c>
      <c r="MA20" s="12" t="s">
        <v>10</v>
      </c>
      <c r="MB20" s="12" t="s">
        <v>10</v>
      </c>
      <c r="MC20" s="12" t="s">
        <v>10</v>
      </c>
      <c r="MD20" s="12" t="s">
        <v>10</v>
      </c>
      <c r="ME20" s="12" t="s">
        <v>10</v>
      </c>
      <c r="MF20" s="12" t="s">
        <v>10</v>
      </c>
      <c r="MG20" s="12" t="s">
        <v>10</v>
      </c>
      <c r="MH20" s="12" t="s">
        <v>10</v>
      </c>
      <c r="MI20" s="12" t="s">
        <v>10</v>
      </c>
      <c r="MJ20" s="12" t="s">
        <v>10</v>
      </c>
      <c r="MK20" s="12" t="s">
        <v>10</v>
      </c>
      <c r="ML20" s="12" t="s">
        <v>10</v>
      </c>
      <c r="MM20" s="12" t="s">
        <v>10</v>
      </c>
      <c r="MN20" s="12" t="s">
        <v>10</v>
      </c>
      <c r="MO20" s="12" t="s">
        <v>10</v>
      </c>
      <c r="MP20" s="12" t="s">
        <v>10</v>
      </c>
      <c r="MQ20" s="12" t="s">
        <v>10</v>
      </c>
      <c r="MR20" s="12" t="s">
        <v>10</v>
      </c>
      <c r="MS20" s="12" t="s">
        <v>10</v>
      </c>
      <c r="MT20" s="12" t="s">
        <v>10</v>
      </c>
      <c r="MU20" s="12" t="s">
        <v>10</v>
      </c>
      <c r="MV20" s="12" t="s">
        <v>10</v>
      </c>
      <c r="MW20" s="12" t="s">
        <v>10</v>
      </c>
      <c r="MX20" s="12" t="s">
        <v>10</v>
      </c>
      <c r="MY20" s="12" t="s">
        <v>10</v>
      </c>
      <c r="MZ20" s="12" t="s">
        <v>10</v>
      </c>
      <c r="NA20" s="12" t="s">
        <v>10</v>
      </c>
      <c r="NB20" s="12" t="s">
        <v>10</v>
      </c>
      <c r="NC20" s="12" t="s">
        <v>10</v>
      </c>
      <c r="ND20" s="12" t="s">
        <v>10</v>
      </c>
      <c r="NE20" s="12" t="s">
        <v>10</v>
      </c>
      <c r="NF20" s="12" t="s">
        <v>10</v>
      </c>
      <c r="NG20" s="12" t="s">
        <v>10</v>
      </c>
      <c r="NH20" s="12" t="s">
        <v>10</v>
      </c>
      <c r="NI20" s="12" t="s">
        <v>10</v>
      </c>
      <c r="NJ20" s="12" t="s">
        <v>10</v>
      </c>
      <c r="NK20" s="12" t="s">
        <v>10</v>
      </c>
      <c r="NL20" s="12" t="s">
        <v>10</v>
      </c>
      <c r="NM20" s="12" t="s">
        <v>10</v>
      </c>
      <c r="NN20" s="12" t="s">
        <v>10</v>
      </c>
      <c r="NO20" s="12" t="s">
        <v>10</v>
      </c>
      <c r="NP20" s="12" t="s">
        <v>10</v>
      </c>
      <c r="NQ20" s="12" t="s">
        <v>10</v>
      </c>
      <c r="NR20" s="12" t="s">
        <v>10</v>
      </c>
      <c r="NS20" s="12" t="s">
        <v>10</v>
      </c>
      <c r="NT20" s="12" t="s">
        <v>10</v>
      </c>
      <c r="NU20" s="12" t="s">
        <v>10</v>
      </c>
      <c r="NV20" s="12" t="s">
        <v>10</v>
      </c>
      <c r="NW20" s="12" t="s">
        <v>10</v>
      </c>
      <c r="NX20" s="12" t="s">
        <v>10</v>
      </c>
      <c r="NY20" s="12" t="s">
        <v>10</v>
      </c>
      <c r="NZ20" s="12" t="s">
        <v>10</v>
      </c>
      <c r="OA20" s="12" t="s">
        <v>10</v>
      </c>
      <c r="OB20" s="12" t="s">
        <v>10</v>
      </c>
      <c r="OC20" s="12" t="s">
        <v>10</v>
      </c>
      <c r="OD20" s="12" t="s">
        <v>10</v>
      </c>
      <c r="OE20" s="12" t="s">
        <v>10</v>
      </c>
      <c r="OF20" s="12" t="s">
        <v>10</v>
      </c>
      <c r="OG20" s="12" t="s">
        <v>10</v>
      </c>
      <c r="OH20" s="12" t="s">
        <v>10</v>
      </c>
      <c r="OI20" s="12" t="s">
        <v>10</v>
      </c>
      <c r="OJ20" s="12" t="s">
        <v>10</v>
      </c>
      <c r="OK20" s="12" t="s">
        <v>10</v>
      </c>
      <c r="OL20" s="12" t="s">
        <v>10</v>
      </c>
      <c r="OM20" s="12" t="s">
        <v>10</v>
      </c>
      <c r="ON20" s="12" t="s">
        <v>10</v>
      </c>
      <c r="OO20" s="12" t="s">
        <v>10</v>
      </c>
      <c r="OP20" s="12" t="s">
        <v>10</v>
      </c>
      <c r="OQ20" s="12" t="s">
        <v>10</v>
      </c>
      <c r="OR20" s="12" t="s">
        <v>10</v>
      </c>
      <c r="OS20" s="12" t="s">
        <v>10</v>
      </c>
      <c r="OT20" s="12" t="s">
        <v>10</v>
      </c>
      <c r="OU20" s="12" t="s">
        <v>10</v>
      </c>
      <c r="OV20" s="12" t="s">
        <v>10</v>
      </c>
      <c r="OW20" s="12" t="s">
        <v>10</v>
      </c>
      <c r="OX20" s="12" t="s">
        <v>10</v>
      </c>
      <c r="OY20" s="12" t="s">
        <v>10</v>
      </c>
      <c r="OZ20" s="12" t="s">
        <v>10</v>
      </c>
      <c r="PA20" s="12" t="s">
        <v>10</v>
      </c>
      <c r="PB20" s="12" t="s">
        <v>10</v>
      </c>
      <c r="PC20" s="12" t="s">
        <v>10</v>
      </c>
      <c r="PD20" s="12" t="s">
        <v>10</v>
      </c>
      <c r="PE20" s="12" t="s">
        <v>10</v>
      </c>
      <c r="PF20" s="12" t="s">
        <v>10</v>
      </c>
      <c r="PG20" s="12" t="s">
        <v>10</v>
      </c>
      <c r="PH20" s="12" t="s">
        <v>10</v>
      </c>
      <c r="PI20" s="12" t="s">
        <v>10</v>
      </c>
      <c r="PJ20" s="12" t="s">
        <v>10</v>
      </c>
      <c r="PK20" s="12" t="s">
        <v>10</v>
      </c>
      <c r="PL20" s="12" t="s">
        <v>10</v>
      </c>
      <c r="PM20" s="12" t="s">
        <v>10</v>
      </c>
      <c r="PN20" s="12" t="s">
        <v>10</v>
      </c>
      <c r="PO20" s="12" t="s">
        <v>10</v>
      </c>
      <c r="PP20" s="12" t="s">
        <v>10</v>
      </c>
      <c r="PQ20" s="12" t="s">
        <v>10</v>
      </c>
      <c r="PR20" s="12" t="s">
        <v>10</v>
      </c>
      <c r="PS20" s="12" t="s">
        <v>10</v>
      </c>
      <c r="PT20" s="12" t="s">
        <v>10</v>
      </c>
      <c r="PU20" s="12" t="s">
        <v>10</v>
      </c>
      <c r="PV20" s="12" t="s">
        <v>10</v>
      </c>
      <c r="PW20" s="12" t="s">
        <v>10</v>
      </c>
      <c r="PX20" s="12" t="s">
        <v>10</v>
      </c>
      <c r="PY20" s="12" t="s">
        <v>10</v>
      </c>
      <c r="PZ20" s="12" t="s">
        <v>10</v>
      </c>
      <c r="QA20" s="12" t="s">
        <v>10</v>
      </c>
      <c r="QB20" s="12" t="s">
        <v>10</v>
      </c>
      <c r="QC20" s="12" t="s">
        <v>10</v>
      </c>
      <c r="QD20" s="12" t="s">
        <v>10</v>
      </c>
      <c r="QE20" s="12" t="s">
        <v>10</v>
      </c>
      <c r="QF20" s="12" t="s">
        <v>10</v>
      </c>
      <c r="QG20" s="12" t="s">
        <v>10</v>
      </c>
      <c r="QH20" s="12" t="s">
        <v>10</v>
      </c>
      <c r="QI20" s="12" t="s">
        <v>10</v>
      </c>
      <c r="QJ20" s="12" t="s">
        <v>10</v>
      </c>
      <c r="QK20" s="12" t="s">
        <v>10</v>
      </c>
      <c r="QL20" s="12" t="s">
        <v>10</v>
      </c>
      <c r="QM20" s="12" t="s">
        <v>10</v>
      </c>
      <c r="QN20" s="12" t="s">
        <v>10</v>
      </c>
      <c r="QO20" s="12" t="s">
        <v>10</v>
      </c>
      <c r="QP20" s="12" t="s">
        <v>10</v>
      </c>
      <c r="QQ20" s="12" t="s">
        <v>10</v>
      </c>
      <c r="QR20" s="12" t="s">
        <v>10</v>
      </c>
      <c r="QS20" s="12" t="s">
        <v>10</v>
      </c>
      <c r="QT20" s="12" t="s">
        <v>10</v>
      </c>
      <c r="QU20" s="12" t="s">
        <v>10</v>
      </c>
      <c r="QV20" s="12" t="s">
        <v>10</v>
      </c>
      <c r="QW20" s="12" t="s">
        <v>10</v>
      </c>
      <c r="QX20" s="12" t="s">
        <v>10</v>
      </c>
      <c r="QY20" s="12" t="s">
        <v>10</v>
      </c>
      <c r="QZ20" s="12" t="s">
        <v>10</v>
      </c>
      <c r="RA20" s="12" t="s">
        <v>10</v>
      </c>
      <c r="RB20" s="12" t="s">
        <v>10</v>
      </c>
      <c r="RC20" s="12" t="s">
        <v>10</v>
      </c>
      <c r="RD20" s="12" t="s">
        <v>10</v>
      </c>
      <c r="RE20" s="12" t="s">
        <v>10</v>
      </c>
      <c r="RF20" s="12" t="s">
        <v>10</v>
      </c>
      <c r="RG20" s="12" t="s">
        <v>10</v>
      </c>
      <c r="RH20" s="12" t="s">
        <v>10</v>
      </c>
      <c r="RI20" s="12" t="s">
        <v>10</v>
      </c>
      <c r="RJ20" s="12" t="s">
        <v>10</v>
      </c>
      <c r="RK20" s="12" t="s">
        <v>10</v>
      </c>
      <c r="RL20" s="12" t="s">
        <v>10</v>
      </c>
      <c r="RM20" s="12" t="s">
        <v>10</v>
      </c>
      <c r="RN20" s="12" t="s">
        <v>10</v>
      </c>
      <c r="RO20" s="12" t="s">
        <v>10</v>
      </c>
      <c r="RP20" s="12" t="s">
        <v>10</v>
      </c>
      <c r="RQ20" s="12" t="s">
        <v>10</v>
      </c>
      <c r="RR20" s="12" t="s">
        <v>10</v>
      </c>
      <c r="RS20" s="12" t="s">
        <v>10</v>
      </c>
      <c r="RT20" s="12" t="s">
        <v>10</v>
      </c>
      <c r="RU20" s="12" t="s">
        <v>10</v>
      </c>
      <c r="RV20" s="12" t="s">
        <v>10</v>
      </c>
      <c r="RW20" s="12" t="s">
        <v>10</v>
      </c>
      <c r="RX20" s="12" t="s">
        <v>10</v>
      </c>
      <c r="RY20" s="12" t="s">
        <v>10</v>
      </c>
      <c r="RZ20" s="12" t="s">
        <v>10</v>
      </c>
      <c r="SA20" s="12" t="s">
        <v>10</v>
      </c>
      <c r="SB20" s="12" t="s">
        <v>10</v>
      </c>
      <c r="SC20" s="12" t="s">
        <v>10</v>
      </c>
      <c r="SD20" s="12" t="s">
        <v>10</v>
      </c>
      <c r="SE20" s="12" t="s">
        <v>10</v>
      </c>
      <c r="SF20" s="12" t="s">
        <v>10</v>
      </c>
      <c r="SG20" s="12" t="s">
        <v>10</v>
      </c>
      <c r="SH20" s="12" t="s">
        <v>10</v>
      </c>
      <c r="SI20" s="12" t="s">
        <v>10</v>
      </c>
      <c r="SJ20" s="12" t="s">
        <v>10</v>
      </c>
      <c r="SK20" s="12" t="s">
        <v>10</v>
      </c>
      <c r="SL20" s="12" t="s">
        <v>10</v>
      </c>
      <c r="SM20" s="12" t="s">
        <v>10</v>
      </c>
      <c r="SN20" s="12" t="s">
        <v>10</v>
      </c>
      <c r="SO20" s="12" t="s">
        <v>10</v>
      </c>
      <c r="SP20" s="12" t="s">
        <v>10</v>
      </c>
      <c r="SQ20" s="12" t="s">
        <v>10</v>
      </c>
      <c r="SR20" s="12" t="s">
        <v>10</v>
      </c>
      <c r="SS20" s="12" t="s">
        <v>10</v>
      </c>
      <c r="ST20" s="12" t="s">
        <v>10</v>
      </c>
      <c r="SU20" s="12" t="s">
        <v>10</v>
      </c>
      <c r="SV20" s="12" t="s">
        <v>10</v>
      </c>
      <c r="SW20" s="12" t="s">
        <v>10</v>
      </c>
      <c r="SX20" s="12" t="s">
        <v>10</v>
      </c>
      <c r="SY20" s="12" t="s">
        <v>10</v>
      </c>
      <c r="SZ20" s="12" t="s">
        <v>10</v>
      </c>
      <c r="TA20" s="12" t="s">
        <v>10</v>
      </c>
      <c r="TB20" s="12" t="s">
        <v>10</v>
      </c>
      <c r="TC20" s="12" t="s">
        <v>10</v>
      </c>
      <c r="TD20" s="12" t="s">
        <v>10</v>
      </c>
      <c r="TE20" s="12" t="s">
        <v>10</v>
      </c>
      <c r="TF20" s="12" t="s">
        <v>10</v>
      </c>
      <c r="TG20" s="12" t="s">
        <v>10</v>
      </c>
      <c r="TH20" s="12" t="s">
        <v>10</v>
      </c>
      <c r="TI20" s="12" t="s">
        <v>10</v>
      </c>
      <c r="TJ20" s="12" t="s">
        <v>10</v>
      </c>
      <c r="TK20" s="12" t="s">
        <v>10</v>
      </c>
      <c r="TL20" s="12" t="s">
        <v>10</v>
      </c>
      <c r="TM20" s="12" t="s">
        <v>10</v>
      </c>
      <c r="TN20" s="12" t="s">
        <v>10</v>
      </c>
      <c r="TO20" s="12" t="s">
        <v>10</v>
      </c>
      <c r="TP20" s="12" t="s">
        <v>10</v>
      </c>
      <c r="TQ20" s="12" t="s">
        <v>10</v>
      </c>
      <c r="TR20" s="12" t="s">
        <v>10</v>
      </c>
      <c r="TS20" s="12" t="s">
        <v>10</v>
      </c>
      <c r="TT20" s="12" t="s">
        <v>10</v>
      </c>
      <c r="TU20" s="12" t="s">
        <v>10</v>
      </c>
      <c r="TV20" s="12" t="s">
        <v>10</v>
      </c>
      <c r="TW20" s="12" t="s">
        <v>10</v>
      </c>
    </row>
    <row r="21" spans="3:543" x14ac:dyDescent="0.25">
      <c r="C21" s="12" t="s">
        <v>26</v>
      </c>
      <c r="E21" s="17" t="s">
        <v>50</v>
      </c>
      <c r="F21" s="17">
        <v>2.51281</v>
      </c>
      <c r="G21" s="17">
        <v>108.16048774491573</v>
      </c>
      <c r="H21" s="17">
        <v>103.35718427148188</v>
      </c>
      <c r="I21" s="17">
        <v>113.28243231645158</v>
      </c>
      <c r="J21" s="17">
        <v>103.20170092938048</v>
      </c>
      <c r="K21" s="17">
        <v>113.11927456045098</v>
      </c>
      <c r="L21" s="17">
        <v>0.15932054905100301</v>
      </c>
      <c r="M21" s="16">
        <v>0.56660640707902366</v>
      </c>
      <c r="N21" s="10">
        <v>2.0150747813467889</v>
      </c>
      <c r="O21" s="14">
        <v>28.118381130268943</v>
      </c>
      <c r="P21" s="17"/>
      <c r="Q21" s="17">
        <v>0</v>
      </c>
      <c r="R21" s="20" t="b">
        <v>1</v>
      </c>
      <c r="S21" s="21">
        <v>0.17635392281517953</v>
      </c>
      <c r="T21" s="8">
        <v>2.5129999999999999</v>
      </c>
      <c r="U21" s="12">
        <v>2.536</v>
      </c>
      <c r="V21" s="12">
        <v>2.5030000000000001</v>
      </c>
      <c r="W21" s="12">
        <v>2.488</v>
      </c>
      <c r="X21" s="12">
        <v>2.468</v>
      </c>
      <c r="Y21" s="12">
        <v>2.4790000000000001</v>
      </c>
      <c r="Z21" s="12">
        <v>2.5129999999999999</v>
      </c>
      <c r="AA21" s="12">
        <v>2.4889999999999999</v>
      </c>
      <c r="AB21" s="12">
        <v>2.4740000000000002</v>
      </c>
      <c r="AC21" s="12">
        <v>2.4700000000000002</v>
      </c>
      <c r="AD21" s="12">
        <v>2.4359999999999999</v>
      </c>
      <c r="AE21" s="12">
        <v>2.4910000000000001</v>
      </c>
      <c r="AF21" s="12">
        <v>2.5419999999999998</v>
      </c>
      <c r="AG21" s="12">
        <v>2.516</v>
      </c>
      <c r="AH21" s="12">
        <v>2.5289999999999999</v>
      </c>
      <c r="AI21" s="12">
        <v>2.5019999999999998</v>
      </c>
      <c r="AJ21" s="12">
        <v>2.4780000000000002</v>
      </c>
      <c r="AK21" s="12">
        <v>2.4249999999999998</v>
      </c>
      <c r="AL21" s="12">
        <v>2.3820000000000001</v>
      </c>
      <c r="AM21" s="12">
        <v>2.3490000000000002</v>
      </c>
      <c r="AN21" s="12">
        <v>2.3490000000000002</v>
      </c>
      <c r="AO21" s="12">
        <v>2.3260000000000001</v>
      </c>
      <c r="AP21" s="12">
        <v>2.2810000000000001</v>
      </c>
      <c r="AQ21" s="12">
        <v>2.31</v>
      </c>
      <c r="AR21" s="12">
        <v>2.302</v>
      </c>
      <c r="AS21" s="12">
        <v>2.302</v>
      </c>
      <c r="AT21" s="12">
        <v>2.2530000000000001</v>
      </c>
      <c r="AU21" s="12">
        <v>2.2320000000000002</v>
      </c>
      <c r="AV21" s="12">
        <v>2.181</v>
      </c>
      <c r="AW21" s="12">
        <v>2.1379999999999999</v>
      </c>
      <c r="AX21" s="12">
        <v>2.2120000000000002</v>
      </c>
      <c r="AY21" s="12">
        <v>2.1800000000000002</v>
      </c>
      <c r="AZ21" s="12">
        <v>2.198</v>
      </c>
      <c r="BA21" s="12">
        <v>2.1850000000000001</v>
      </c>
      <c r="BB21" s="12">
        <v>2.2309999999999999</v>
      </c>
      <c r="BC21" s="12">
        <v>2.246</v>
      </c>
      <c r="BD21" s="12">
        <v>2.2679999999999998</v>
      </c>
      <c r="BE21" s="12">
        <v>2.2080000000000002</v>
      </c>
      <c r="BF21" s="12">
        <v>2.1869999999999998</v>
      </c>
      <c r="BG21" s="12">
        <v>2.218</v>
      </c>
      <c r="BH21" s="12">
        <v>2.2320000000000002</v>
      </c>
      <c r="BI21" s="12">
        <v>2.2559999999999998</v>
      </c>
      <c r="BJ21" s="12">
        <v>2.2400000000000002</v>
      </c>
      <c r="BK21" s="12">
        <v>2.2810000000000001</v>
      </c>
      <c r="BL21" s="12">
        <v>2.2829999999999999</v>
      </c>
      <c r="BM21" s="12">
        <v>2.331</v>
      </c>
      <c r="BN21" s="12">
        <v>2.367</v>
      </c>
      <c r="BO21" s="12">
        <v>2.3460000000000001</v>
      </c>
      <c r="BP21" s="12">
        <v>2.2770000000000001</v>
      </c>
      <c r="BQ21" s="12">
        <v>2.19</v>
      </c>
      <c r="BR21" s="12">
        <v>2.214</v>
      </c>
      <c r="BS21" s="12">
        <v>2.2639999999999998</v>
      </c>
      <c r="BT21" s="12">
        <v>2.2519999999999998</v>
      </c>
      <c r="BU21" s="12">
        <v>2.2559999999999998</v>
      </c>
      <c r="BV21" s="12">
        <v>2.218</v>
      </c>
      <c r="BW21" s="12">
        <v>2.2210000000000001</v>
      </c>
      <c r="BX21" s="12">
        <v>2.2160000000000002</v>
      </c>
      <c r="BY21" s="12">
        <v>2.1219999999999999</v>
      </c>
      <c r="BZ21" s="12">
        <v>2.1840000000000002</v>
      </c>
      <c r="CA21" s="12">
        <v>2.1619999999999999</v>
      </c>
      <c r="CB21" s="12">
        <v>2.1989999999999998</v>
      </c>
      <c r="CC21" s="12">
        <v>2.2149999999999999</v>
      </c>
      <c r="CD21" s="12">
        <v>2.2229999999999999</v>
      </c>
      <c r="CE21" s="12">
        <v>2.274</v>
      </c>
      <c r="CF21" s="12">
        <v>2.218</v>
      </c>
      <c r="CG21" s="12">
        <v>2.1829999999999998</v>
      </c>
      <c r="CH21" s="12">
        <v>2.1320000000000001</v>
      </c>
      <c r="CI21" s="12">
        <v>2.2130000000000001</v>
      </c>
      <c r="CJ21" s="12">
        <v>2.1880000000000002</v>
      </c>
      <c r="CK21" s="12">
        <v>2.1859999999999999</v>
      </c>
      <c r="CL21" s="12">
        <v>2.2080000000000002</v>
      </c>
      <c r="CM21" s="12">
        <v>2.1970000000000001</v>
      </c>
      <c r="CN21" s="12">
        <v>2.214</v>
      </c>
      <c r="CO21" s="12">
        <v>2.1520000000000001</v>
      </c>
      <c r="CP21" s="12">
        <v>2.1720000000000002</v>
      </c>
      <c r="CQ21" s="12">
        <v>2.1349999999999998</v>
      </c>
      <c r="CR21" s="12">
        <v>2.1960000000000002</v>
      </c>
      <c r="CS21" s="12">
        <v>2.2320000000000002</v>
      </c>
      <c r="CT21" s="12">
        <v>2.2410000000000001</v>
      </c>
      <c r="CU21" s="12">
        <v>2.2149999999999999</v>
      </c>
      <c r="CV21" s="12">
        <v>2.194</v>
      </c>
      <c r="CW21" s="12">
        <v>2.2120000000000002</v>
      </c>
      <c r="CX21" s="12">
        <v>2.2029999999999998</v>
      </c>
      <c r="CY21" s="12">
        <v>2.1739999999999999</v>
      </c>
      <c r="CZ21" s="12">
        <v>2.1560000000000001</v>
      </c>
      <c r="DA21" s="12">
        <v>2.19</v>
      </c>
      <c r="DB21" s="12">
        <v>2.15</v>
      </c>
      <c r="DC21" s="12">
        <v>2.1779999999999999</v>
      </c>
      <c r="DD21" s="12">
        <v>2.141</v>
      </c>
      <c r="DE21" s="12">
        <v>2.13</v>
      </c>
      <c r="DF21" s="12">
        <v>2.09</v>
      </c>
      <c r="DG21" s="12">
        <v>2.0630000000000002</v>
      </c>
      <c r="DH21" s="12">
        <v>2.097</v>
      </c>
      <c r="DI21" s="12">
        <v>2.129</v>
      </c>
      <c r="DJ21" s="12">
        <v>2.1349999999999998</v>
      </c>
      <c r="DK21" s="12">
        <v>2.121</v>
      </c>
      <c r="DL21" s="12">
        <v>2.1120000000000001</v>
      </c>
      <c r="DM21" s="12">
        <v>2.0630000000000002</v>
      </c>
      <c r="DN21" s="12">
        <v>2.0819999999999999</v>
      </c>
      <c r="DO21" s="12">
        <v>2.0880000000000001</v>
      </c>
      <c r="DP21" s="12">
        <v>2.0529999999999999</v>
      </c>
      <c r="DQ21" s="12">
        <v>2.125</v>
      </c>
      <c r="DR21" s="12">
        <v>2.1339999999999999</v>
      </c>
      <c r="DS21" s="12">
        <v>2.097</v>
      </c>
      <c r="DT21" s="12">
        <v>2.1059999999999999</v>
      </c>
      <c r="DU21" s="12">
        <v>2.0720000000000001</v>
      </c>
      <c r="DV21" s="12">
        <v>2.0880000000000001</v>
      </c>
      <c r="DW21" s="12">
        <v>2.1040000000000001</v>
      </c>
      <c r="DX21" s="12">
        <v>2.012</v>
      </c>
      <c r="DY21" s="12">
        <v>2.032</v>
      </c>
      <c r="DZ21" s="12">
        <v>2.069</v>
      </c>
      <c r="EA21" s="12">
        <v>2.0710000000000002</v>
      </c>
      <c r="EB21" s="12">
        <v>1.9790000000000001</v>
      </c>
      <c r="EC21" s="12">
        <v>1.9910000000000001</v>
      </c>
      <c r="ED21" s="12">
        <v>1.9590000000000001</v>
      </c>
      <c r="EE21" s="12">
        <v>1.964</v>
      </c>
      <c r="EF21" s="12">
        <v>1.958</v>
      </c>
      <c r="EG21" s="12">
        <v>1.9770000000000001</v>
      </c>
      <c r="EH21" s="12">
        <v>1.9750000000000001</v>
      </c>
      <c r="EI21" s="12">
        <v>1.96</v>
      </c>
      <c r="EJ21" s="12">
        <v>1.9630000000000001</v>
      </c>
      <c r="EK21" s="12">
        <v>1.9770000000000001</v>
      </c>
      <c r="EL21" s="12">
        <v>1.956</v>
      </c>
      <c r="EM21" s="12">
        <v>1.9830000000000001</v>
      </c>
      <c r="EN21" s="12">
        <v>2.0169999999999999</v>
      </c>
      <c r="EO21" s="12">
        <v>1.986</v>
      </c>
      <c r="EP21" s="12">
        <v>2.0049999999999999</v>
      </c>
      <c r="EQ21" s="12">
        <v>1.9870000000000001</v>
      </c>
      <c r="ER21" s="12">
        <v>1.9850000000000001</v>
      </c>
      <c r="ES21" s="12">
        <v>2.0230000000000001</v>
      </c>
      <c r="ET21" s="12">
        <v>2.024</v>
      </c>
      <c r="EU21" s="12">
        <v>2.012</v>
      </c>
      <c r="EV21" s="12">
        <v>2.0099999999999998</v>
      </c>
      <c r="EW21" s="12">
        <v>2.016</v>
      </c>
      <c r="EX21" s="12">
        <v>1.992</v>
      </c>
      <c r="EY21" s="12">
        <v>2.0139999999999998</v>
      </c>
      <c r="EZ21" s="12">
        <v>2.0539999999999998</v>
      </c>
      <c r="FA21" s="12">
        <v>2.0390000000000001</v>
      </c>
      <c r="FB21" s="12">
        <v>2.06</v>
      </c>
      <c r="FC21" s="12">
        <v>2.0699999999999998</v>
      </c>
      <c r="FD21" s="12">
        <v>2.085</v>
      </c>
      <c r="FE21" s="12">
        <v>2.0760000000000001</v>
      </c>
      <c r="FF21" s="12">
        <v>2.0859999999999999</v>
      </c>
      <c r="FG21" s="12">
        <v>2.105</v>
      </c>
      <c r="FH21" s="12">
        <v>2.1240000000000001</v>
      </c>
      <c r="FI21" s="12">
        <v>2.1190000000000002</v>
      </c>
      <c r="FJ21" s="12">
        <v>2.0939999999999999</v>
      </c>
      <c r="FK21" s="12">
        <v>2.101</v>
      </c>
      <c r="FL21" s="12">
        <v>2.1560000000000001</v>
      </c>
      <c r="FM21" s="12">
        <v>2.133</v>
      </c>
      <c r="FN21" s="12">
        <v>2.1640000000000001</v>
      </c>
      <c r="FO21" s="12">
        <v>2.1720000000000002</v>
      </c>
      <c r="FP21" s="12">
        <v>2.2320000000000002</v>
      </c>
      <c r="FQ21" s="12">
        <v>2.23</v>
      </c>
      <c r="FR21" s="12">
        <v>2.2650000000000001</v>
      </c>
      <c r="FS21" s="12">
        <v>2.1960000000000002</v>
      </c>
      <c r="FT21" s="12">
        <v>2.206</v>
      </c>
      <c r="FU21" s="12">
        <v>2.2090000000000001</v>
      </c>
      <c r="FV21" s="12">
        <v>2.181</v>
      </c>
      <c r="FW21" s="12">
        <v>2.1619999999999999</v>
      </c>
      <c r="FX21" s="12">
        <v>2.14</v>
      </c>
      <c r="FY21" s="12">
        <v>2.1110000000000002</v>
      </c>
      <c r="FZ21" s="12">
        <v>2.11</v>
      </c>
      <c r="GA21" s="12">
        <v>2.0990000000000002</v>
      </c>
      <c r="GB21" s="12">
        <v>2.0699999999999998</v>
      </c>
      <c r="GC21" s="12">
        <v>2.121</v>
      </c>
      <c r="GD21" s="12">
        <v>2.141</v>
      </c>
      <c r="GE21" s="12">
        <v>2.1640000000000001</v>
      </c>
      <c r="GF21" s="12">
        <v>2.1970000000000001</v>
      </c>
      <c r="GG21" s="12">
        <v>2.1749999999999998</v>
      </c>
      <c r="GH21" s="12">
        <v>2.19</v>
      </c>
      <c r="GI21" s="12">
        <v>2.177</v>
      </c>
      <c r="GJ21" s="12">
        <v>2.1829999999999998</v>
      </c>
      <c r="GK21" s="12">
        <v>2.1829999999999998</v>
      </c>
      <c r="GL21" s="12">
        <v>2.1869999999999998</v>
      </c>
      <c r="GM21" s="12">
        <v>2.202</v>
      </c>
      <c r="GN21" s="12">
        <v>2.1840000000000002</v>
      </c>
      <c r="GO21" s="12">
        <v>2.2229999999999999</v>
      </c>
      <c r="GP21" s="12">
        <v>2.2799999999999998</v>
      </c>
      <c r="GQ21" s="12">
        <v>2.286</v>
      </c>
      <c r="GR21" s="12">
        <v>2.3210000000000002</v>
      </c>
      <c r="GS21" s="12">
        <v>2.391</v>
      </c>
      <c r="GT21" s="12">
        <v>2.3919999999999999</v>
      </c>
      <c r="GU21" s="12">
        <v>2.4009999999999998</v>
      </c>
      <c r="GV21" s="12">
        <v>2.371</v>
      </c>
      <c r="GW21" s="12">
        <v>2.359</v>
      </c>
      <c r="GX21" s="12">
        <v>2.3319999999999999</v>
      </c>
      <c r="GY21" s="12">
        <v>2.2959999999999998</v>
      </c>
      <c r="GZ21" s="12">
        <v>2.2440000000000002</v>
      </c>
      <c r="HA21" s="12">
        <v>2.274</v>
      </c>
      <c r="HB21" s="12">
        <v>2.2320000000000002</v>
      </c>
      <c r="HC21" s="12">
        <v>2.2130000000000001</v>
      </c>
      <c r="HD21" s="12">
        <v>2.1840000000000002</v>
      </c>
      <c r="HE21" s="12">
        <v>2.2000000000000002</v>
      </c>
      <c r="HF21" s="12">
        <v>2.2229999999999999</v>
      </c>
      <c r="HG21" s="12">
        <v>2.2280000000000002</v>
      </c>
      <c r="HH21" s="12">
        <v>2.1829999999999998</v>
      </c>
      <c r="HI21" s="12">
        <v>2.1760000000000002</v>
      </c>
      <c r="HJ21" s="12">
        <v>2.1549999999999998</v>
      </c>
      <c r="HK21" s="12">
        <v>2.1379999999999999</v>
      </c>
      <c r="HL21" s="12">
        <v>2.11</v>
      </c>
      <c r="HM21" s="12">
        <v>2.1120000000000001</v>
      </c>
      <c r="HN21" s="12">
        <v>2.1419999999999999</v>
      </c>
      <c r="HO21" s="12">
        <v>2.1429999999999998</v>
      </c>
      <c r="HP21" s="12">
        <v>2.1059999999999999</v>
      </c>
      <c r="HQ21" s="12">
        <v>2.0859999999999999</v>
      </c>
      <c r="HR21" s="12">
        <v>2.133</v>
      </c>
      <c r="HS21" s="12">
        <v>2.0979999999999999</v>
      </c>
      <c r="HT21" s="12">
        <v>2.0760000000000001</v>
      </c>
      <c r="HU21" s="12">
        <v>2.0609999999999999</v>
      </c>
      <c r="HV21" s="12">
        <v>2.0049999999999999</v>
      </c>
      <c r="HW21" s="12">
        <v>2.0289999999999999</v>
      </c>
      <c r="HX21" s="12">
        <v>2.0310000000000001</v>
      </c>
      <c r="HY21" s="12">
        <v>1.944</v>
      </c>
      <c r="HZ21" s="12">
        <v>1.944</v>
      </c>
      <c r="IA21" s="12">
        <v>1.944</v>
      </c>
      <c r="IB21" s="12">
        <v>1.98</v>
      </c>
      <c r="IC21" s="12">
        <v>1.996</v>
      </c>
      <c r="ID21" s="12">
        <v>1.964</v>
      </c>
      <c r="IE21" s="12">
        <v>1.9370000000000001</v>
      </c>
      <c r="IF21" s="12">
        <v>1.897</v>
      </c>
      <c r="IG21" s="12">
        <v>1.9139999999999999</v>
      </c>
      <c r="IH21" s="12">
        <v>1.93</v>
      </c>
      <c r="II21" s="12">
        <v>1.9750000000000001</v>
      </c>
      <c r="IJ21" s="12">
        <v>1.9850000000000001</v>
      </c>
      <c r="IK21" s="12">
        <v>1.994</v>
      </c>
      <c r="IL21" s="12">
        <v>1.978</v>
      </c>
      <c r="IM21" s="12">
        <v>1.8859999999999999</v>
      </c>
      <c r="IN21" s="12">
        <v>1.861</v>
      </c>
      <c r="IO21" s="12">
        <v>1.8779999999999999</v>
      </c>
      <c r="IP21" s="12">
        <v>1.845</v>
      </c>
      <c r="IQ21" s="12">
        <v>1.911</v>
      </c>
      <c r="IR21" s="12">
        <v>1.9279999999999999</v>
      </c>
      <c r="IS21" s="12">
        <v>1.9890000000000001</v>
      </c>
      <c r="IT21" s="12">
        <v>1.996</v>
      </c>
      <c r="IU21" s="12">
        <v>1.98</v>
      </c>
      <c r="IV21" s="12">
        <v>1.988</v>
      </c>
      <c r="IW21" s="12">
        <v>1.915</v>
      </c>
      <c r="IX21" s="12">
        <v>1.8779999999999999</v>
      </c>
      <c r="IY21" s="12">
        <v>1.9590000000000001</v>
      </c>
      <c r="IZ21" s="12">
        <v>2.0150000000000001</v>
      </c>
      <c r="JA21" s="12">
        <v>1.929</v>
      </c>
      <c r="JB21" s="12">
        <v>1.8720000000000001</v>
      </c>
      <c r="JC21" s="12">
        <v>1.819</v>
      </c>
      <c r="JD21" s="12">
        <v>1.8480000000000001</v>
      </c>
      <c r="JE21" s="12">
        <v>1.8620000000000001</v>
      </c>
      <c r="JF21" s="12">
        <v>1.7949999999999999</v>
      </c>
      <c r="JG21" s="12">
        <v>1.7769999999999999</v>
      </c>
      <c r="JH21" s="12">
        <v>1.7450000000000001</v>
      </c>
      <c r="JI21" s="12">
        <v>1.722</v>
      </c>
      <c r="JJ21" s="12">
        <v>1.6970000000000001</v>
      </c>
      <c r="JK21" s="12">
        <v>1.7230000000000001</v>
      </c>
      <c r="JL21" s="12">
        <v>1.73</v>
      </c>
      <c r="JM21" s="12">
        <v>1.728</v>
      </c>
      <c r="JN21" s="12">
        <v>1.7370000000000001</v>
      </c>
      <c r="JO21" s="12">
        <v>1.7430000000000001</v>
      </c>
      <c r="JP21" s="12">
        <v>1.7669999999999999</v>
      </c>
      <c r="JQ21" s="12">
        <v>1.8149999999999999</v>
      </c>
      <c r="JR21" s="12">
        <v>1.7889999999999999</v>
      </c>
      <c r="JS21" s="12">
        <v>1.806</v>
      </c>
      <c r="JT21" s="12">
        <v>1.7969999999999999</v>
      </c>
      <c r="JU21" s="12">
        <v>1.819</v>
      </c>
      <c r="JV21" s="12">
        <v>1.8029999999999999</v>
      </c>
      <c r="JW21" s="12">
        <v>1.83</v>
      </c>
      <c r="JX21" s="12">
        <v>1.895</v>
      </c>
      <c r="JY21" s="12">
        <v>1.85</v>
      </c>
      <c r="JZ21" s="12">
        <v>1.782</v>
      </c>
      <c r="KA21" s="12">
        <v>1.7589999999999999</v>
      </c>
      <c r="KB21" s="12">
        <v>1.7909999999999999</v>
      </c>
      <c r="KC21" s="12">
        <v>1.7729999999999999</v>
      </c>
      <c r="KD21" s="12">
        <v>1.794</v>
      </c>
      <c r="KE21" s="12">
        <v>1.762</v>
      </c>
      <c r="KF21" s="12">
        <v>1.8140000000000001</v>
      </c>
      <c r="KG21" s="12">
        <v>1.73</v>
      </c>
      <c r="KH21" s="12">
        <v>1.7</v>
      </c>
      <c r="KI21" s="12">
        <v>1.732</v>
      </c>
      <c r="KJ21" s="12">
        <v>1.73</v>
      </c>
      <c r="KK21" s="12">
        <v>1.7230000000000001</v>
      </c>
      <c r="KL21" s="12">
        <v>1.7150000000000001</v>
      </c>
      <c r="KM21" s="12">
        <v>1.7250000000000001</v>
      </c>
      <c r="KN21" s="12">
        <v>1.7250000000000001</v>
      </c>
      <c r="KO21" s="12">
        <v>1.7250000000000001</v>
      </c>
      <c r="KP21" s="12">
        <v>1.73</v>
      </c>
      <c r="KQ21" s="12">
        <v>1.714</v>
      </c>
      <c r="KR21" s="12">
        <v>1.744</v>
      </c>
      <c r="KS21" s="12">
        <v>1.744</v>
      </c>
      <c r="KT21" s="12">
        <v>1.744</v>
      </c>
      <c r="KU21" s="12">
        <v>1.718</v>
      </c>
      <c r="KV21" s="12">
        <v>1.7330000000000001</v>
      </c>
      <c r="KW21" s="12">
        <v>1.73</v>
      </c>
      <c r="KX21" s="12">
        <v>1.7150000000000001</v>
      </c>
      <c r="KY21" s="12">
        <v>1.718</v>
      </c>
      <c r="KZ21" s="12">
        <v>1.7010000000000001</v>
      </c>
      <c r="LA21" s="12">
        <v>1.7230000000000001</v>
      </c>
      <c r="LB21" s="12">
        <v>1.7310000000000001</v>
      </c>
      <c r="LC21" s="12">
        <v>1.7390000000000001</v>
      </c>
      <c r="LD21" s="12">
        <v>1.752</v>
      </c>
      <c r="LE21" s="12">
        <v>1.762</v>
      </c>
      <c r="LF21" s="12">
        <v>1.7749999999999999</v>
      </c>
      <c r="LG21" s="12">
        <v>1.7909999999999999</v>
      </c>
      <c r="LH21" s="12">
        <v>1.7749999999999999</v>
      </c>
      <c r="LI21" s="12">
        <v>1.8169999999999999</v>
      </c>
      <c r="LJ21" s="12">
        <v>1.8520000000000001</v>
      </c>
      <c r="LK21" s="12">
        <v>1.794</v>
      </c>
      <c r="LL21" s="12">
        <v>1.7569999999999999</v>
      </c>
      <c r="LM21" s="12">
        <v>1.764</v>
      </c>
      <c r="LN21" s="12">
        <v>1.7769999999999999</v>
      </c>
      <c r="LO21" s="12">
        <v>1.78</v>
      </c>
      <c r="LP21" s="12">
        <v>1.7869999999999999</v>
      </c>
      <c r="LQ21" s="12">
        <v>1.7889999999999999</v>
      </c>
      <c r="LR21" s="12">
        <v>1.788</v>
      </c>
      <c r="LS21" s="12">
        <v>1.792</v>
      </c>
      <c r="LT21" s="12">
        <v>1.784</v>
      </c>
      <c r="LU21" s="12">
        <v>1.7949999999999999</v>
      </c>
      <c r="LV21" s="12">
        <v>1.8049999999999999</v>
      </c>
      <c r="LW21" s="12">
        <v>1.829</v>
      </c>
      <c r="LX21" s="12">
        <v>1.875</v>
      </c>
      <c r="LY21" s="12">
        <v>1.9059999999999999</v>
      </c>
      <c r="LZ21" s="12">
        <v>1.881</v>
      </c>
      <c r="MA21" s="12">
        <v>1.766</v>
      </c>
      <c r="MB21" s="12">
        <v>1.778</v>
      </c>
      <c r="MC21" s="12">
        <v>1.7989999999999999</v>
      </c>
      <c r="MD21" s="12">
        <v>1.839</v>
      </c>
      <c r="ME21" s="12">
        <v>1.855</v>
      </c>
      <c r="MF21" s="12">
        <v>1.855</v>
      </c>
      <c r="MG21" s="12">
        <v>1.839</v>
      </c>
      <c r="MH21" s="12">
        <v>1.8919999999999999</v>
      </c>
      <c r="MI21" s="12">
        <v>1.847</v>
      </c>
      <c r="MJ21" s="12">
        <v>1.891</v>
      </c>
      <c r="MK21" s="12">
        <v>1.9259999999999999</v>
      </c>
      <c r="ML21" s="12">
        <v>1.958</v>
      </c>
      <c r="MM21" s="12">
        <v>1.923</v>
      </c>
      <c r="MN21" s="12">
        <v>1.8460000000000001</v>
      </c>
      <c r="MO21" s="12">
        <v>1.831</v>
      </c>
      <c r="MP21" s="12">
        <v>1.758</v>
      </c>
      <c r="MQ21" s="12">
        <v>1.798</v>
      </c>
      <c r="MR21" s="12">
        <v>1.748</v>
      </c>
      <c r="MS21" s="12">
        <v>1.748</v>
      </c>
      <c r="MT21" s="12">
        <v>1.782</v>
      </c>
      <c r="MU21" s="12">
        <v>1.86</v>
      </c>
      <c r="MV21" s="12">
        <v>1.9219999999999999</v>
      </c>
      <c r="MW21" s="12">
        <v>1.9450000000000001</v>
      </c>
      <c r="MX21" s="12">
        <v>1.9410000000000001</v>
      </c>
      <c r="MY21" s="12">
        <v>1.9590000000000001</v>
      </c>
      <c r="MZ21" s="12">
        <v>1.94</v>
      </c>
      <c r="NA21" s="12">
        <v>1.972</v>
      </c>
      <c r="NB21" s="12">
        <v>2.0009999999999999</v>
      </c>
      <c r="NC21" s="12">
        <v>1.9890000000000001</v>
      </c>
      <c r="ND21" s="12">
        <v>2.0099999999999998</v>
      </c>
      <c r="NE21" s="12">
        <v>2.0139999999999998</v>
      </c>
      <c r="NF21" s="12">
        <v>2.032</v>
      </c>
      <c r="NG21" s="12">
        <v>2.0150000000000001</v>
      </c>
      <c r="NH21" s="12">
        <v>2.036</v>
      </c>
      <c r="NI21" s="12">
        <v>2.077</v>
      </c>
      <c r="NJ21" s="12">
        <v>2.117</v>
      </c>
      <c r="NK21" s="12">
        <v>2.1059999999999999</v>
      </c>
      <c r="NL21" s="12">
        <v>2.1080000000000001</v>
      </c>
      <c r="NM21" s="12">
        <v>2.129</v>
      </c>
      <c r="NN21" s="12">
        <v>2.1440000000000001</v>
      </c>
      <c r="NO21" s="12">
        <v>2.165</v>
      </c>
      <c r="NP21" s="12">
        <v>2.1970000000000001</v>
      </c>
      <c r="NQ21" s="12">
        <v>2.2069999999999999</v>
      </c>
      <c r="NR21" s="12">
        <v>2.2229999999999999</v>
      </c>
      <c r="NS21" s="12">
        <v>2.2370000000000001</v>
      </c>
      <c r="NT21" s="12">
        <v>2.198</v>
      </c>
      <c r="NU21" s="12">
        <v>2.1539999999999999</v>
      </c>
      <c r="NV21" s="12">
        <v>2.1579999999999999</v>
      </c>
      <c r="NW21" s="12">
        <v>2.222</v>
      </c>
      <c r="NX21" s="12">
        <v>2.2679999999999998</v>
      </c>
      <c r="NY21" s="12">
        <v>2.2240000000000002</v>
      </c>
      <c r="NZ21" s="12">
        <v>2.2040000000000002</v>
      </c>
      <c r="OA21" s="12">
        <v>2.1949999999999998</v>
      </c>
      <c r="OB21" s="12">
        <v>2.2000000000000002</v>
      </c>
      <c r="OC21" s="12">
        <v>2.1150000000000002</v>
      </c>
      <c r="OD21" s="12">
        <v>2.1190000000000002</v>
      </c>
      <c r="OE21" s="12">
        <v>2.0939999999999999</v>
      </c>
      <c r="OF21" s="12">
        <v>2.0939999999999999</v>
      </c>
      <c r="OG21" s="12">
        <v>2.1040000000000001</v>
      </c>
      <c r="OH21" s="12">
        <v>2.1059999999999999</v>
      </c>
      <c r="OI21" s="12">
        <v>2.1509999999999998</v>
      </c>
      <c r="OJ21" s="12">
        <v>2.17</v>
      </c>
      <c r="OK21" s="12">
        <v>2.133</v>
      </c>
      <c r="OL21" s="12">
        <v>2.1160000000000001</v>
      </c>
      <c r="OM21" s="12">
        <v>2.0950000000000002</v>
      </c>
      <c r="ON21" s="12">
        <v>2.1</v>
      </c>
      <c r="OO21" s="12">
        <v>2.1160000000000001</v>
      </c>
      <c r="OP21" s="12">
        <v>2.1459999999999999</v>
      </c>
      <c r="OQ21" s="12">
        <v>2.1280000000000001</v>
      </c>
      <c r="OR21" s="12">
        <v>2.1779999999999999</v>
      </c>
      <c r="OS21" s="12">
        <v>2.1880000000000002</v>
      </c>
      <c r="OT21" s="12">
        <v>2.1549999999999998</v>
      </c>
      <c r="OU21" s="12">
        <v>2.1749999999999998</v>
      </c>
      <c r="OV21" s="12">
        <v>2.1819999999999999</v>
      </c>
      <c r="OW21" s="12">
        <v>2.17</v>
      </c>
      <c r="OX21" s="12">
        <v>2.1709999999999998</v>
      </c>
      <c r="OY21" s="12">
        <v>2.169</v>
      </c>
      <c r="OZ21" s="12">
        <v>2.2170000000000001</v>
      </c>
      <c r="PA21" s="12">
        <v>2.2610000000000001</v>
      </c>
      <c r="PB21" s="12">
        <v>2.258</v>
      </c>
      <c r="PC21" s="12">
        <v>2.31</v>
      </c>
      <c r="PD21" s="12">
        <v>2.3239999999999998</v>
      </c>
      <c r="PE21" s="12">
        <v>2.3359999999999999</v>
      </c>
      <c r="PF21" s="12">
        <v>2.347</v>
      </c>
      <c r="PG21" s="12">
        <v>2.3780000000000001</v>
      </c>
      <c r="PH21" s="12">
        <v>2.3650000000000002</v>
      </c>
      <c r="PI21" s="12">
        <v>2.3759999999999999</v>
      </c>
      <c r="PJ21" s="12">
        <v>2.3660000000000001</v>
      </c>
      <c r="PK21" s="12">
        <v>2.371</v>
      </c>
      <c r="PL21" s="12">
        <v>2.3980000000000001</v>
      </c>
      <c r="PM21" s="12">
        <v>2.4060000000000001</v>
      </c>
      <c r="PN21" s="12">
        <v>2.3860000000000001</v>
      </c>
      <c r="PO21" s="12">
        <v>2.4300000000000002</v>
      </c>
      <c r="PP21" s="12">
        <v>2.4079999999999999</v>
      </c>
      <c r="PQ21" s="12">
        <v>2.4350000000000001</v>
      </c>
      <c r="PR21" s="12">
        <v>2.4340000000000002</v>
      </c>
      <c r="PS21" s="12">
        <v>2.448</v>
      </c>
      <c r="PT21" s="12">
        <v>2.4500000000000002</v>
      </c>
      <c r="PU21" s="12">
        <v>2.4689999999999999</v>
      </c>
      <c r="PV21" s="12">
        <v>2.488</v>
      </c>
      <c r="PW21" s="12">
        <v>2.528</v>
      </c>
      <c r="PX21" s="12">
        <v>2.5499999999999998</v>
      </c>
      <c r="PY21" s="12">
        <v>2.5590000000000002</v>
      </c>
      <c r="PZ21" s="12">
        <v>2.5470000000000002</v>
      </c>
      <c r="QA21" s="12">
        <v>2.5819999999999999</v>
      </c>
      <c r="QB21" s="12">
        <v>2.5630000000000002</v>
      </c>
      <c r="QC21" s="12">
        <v>2.6070000000000002</v>
      </c>
      <c r="QD21" s="12">
        <v>2.6440000000000001</v>
      </c>
      <c r="QE21" s="12">
        <v>2.5990000000000002</v>
      </c>
      <c r="QF21" s="12">
        <v>2.5649999999999999</v>
      </c>
      <c r="QG21" s="12">
        <v>2.5659999999999998</v>
      </c>
      <c r="QH21" s="12">
        <v>2.552</v>
      </c>
      <c r="QI21" s="12">
        <v>2.6379999999999999</v>
      </c>
      <c r="QJ21" s="12">
        <v>2.59</v>
      </c>
      <c r="QK21" s="12">
        <v>2.5750000000000002</v>
      </c>
      <c r="QL21" s="12">
        <v>2.5640000000000001</v>
      </c>
      <c r="QM21" s="12">
        <v>2.5350000000000001</v>
      </c>
      <c r="QN21" s="12">
        <v>2.5720000000000001</v>
      </c>
      <c r="QO21" s="12">
        <v>2.6</v>
      </c>
      <c r="QP21" s="12">
        <v>2.6179999999999999</v>
      </c>
      <c r="QQ21" s="12">
        <v>2.621</v>
      </c>
      <c r="QR21" s="12">
        <v>2.6720000000000002</v>
      </c>
      <c r="QS21" s="12">
        <v>2.6949999999999998</v>
      </c>
      <c r="QT21" s="12">
        <v>2.7080000000000002</v>
      </c>
      <c r="QU21" s="12">
        <v>2.7</v>
      </c>
      <c r="QV21" s="12">
        <v>2.8250000000000002</v>
      </c>
      <c r="QW21" s="12">
        <v>2.8</v>
      </c>
      <c r="QX21" s="12">
        <v>2.7909999999999999</v>
      </c>
      <c r="QY21" s="12">
        <v>2.8559999999999999</v>
      </c>
      <c r="QZ21" s="12">
        <v>2.8540000000000001</v>
      </c>
      <c r="RA21" s="12">
        <v>2.802</v>
      </c>
      <c r="RB21" s="12">
        <v>2.8650000000000002</v>
      </c>
      <c r="RC21" s="12">
        <v>2.8759999999999999</v>
      </c>
      <c r="RD21" s="12">
        <v>2.7850000000000001</v>
      </c>
      <c r="RE21" s="12">
        <v>2.734</v>
      </c>
      <c r="RF21" s="12">
        <v>2.7210000000000001</v>
      </c>
      <c r="RG21" s="12">
        <v>2.7210000000000001</v>
      </c>
      <c r="RH21" s="12">
        <v>2.6989999999999998</v>
      </c>
      <c r="RI21" s="12">
        <v>2.6760000000000002</v>
      </c>
      <c r="RJ21" s="12">
        <v>2.6909999999999998</v>
      </c>
      <c r="RK21" s="12">
        <v>2.7770000000000001</v>
      </c>
      <c r="RL21" s="12">
        <v>2.9079999999999999</v>
      </c>
      <c r="RM21" s="12">
        <v>3.028</v>
      </c>
      <c r="RN21" s="12">
        <v>3.0419999999999998</v>
      </c>
      <c r="RO21" s="12">
        <v>2.7930000000000001</v>
      </c>
      <c r="RP21" s="12">
        <v>2.6669999999999998</v>
      </c>
      <c r="RQ21" s="12">
        <v>2.7309999999999999</v>
      </c>
      <c r="RR21" s="12">
        <v>2.762</v>
      </c>
      <c r="RS21" s="12">
        <v>2.7519999999999998</v>
      </c>
      <c r="RT21" s="12">
        <v>2.6339999999999999</v>
      </c>
      <c r="RU21" s="12">
        <v>2.6339999999999999</v>
      </c>
      <c r="RV21" s="12">
        <v>2.6339999999999999</v>
      </c>
      <c r="RW21" s="12">
        <v>2.6720000000000002</v>
      </c>
      <c r="RX21" s="12">
        <v>2.6709999999999998</v>
      </c>
      <c r="RY21" s="12">
        <v>2.5710000000000002</v>
      </c>
      <c r="RZ21" s="12">
        <v>2.6120000000000001</v>
      </c>
      <c r="SA21" s="12">
        <v>2.5609999999999999</v>
      </c>
      <c r="SB21" s="12">
        <v>2.6019999999999999</v>
      </c>
      <c r="SC21" s="12">
        <v>2.609</v>
      </c>
      <c r="SD21" s="12">
        <v>2.5619999999999998</v>
      </c>
      <c r="SE21" s="12">
        <v>2.464</v>
      </c>
      <c r="SF21" s="12">
        <v>2.41</v>
      </c>
      <c r="SG21" s="12">
        <v>2.617</v>
      </c>
      <c r="SH21" s="12">
        <v>2.5819999999999999</v>
      </c>
      <c r="SI21" s="12">
        <v>2.5760000000000001</v>
      </c>
      <c r="SJ21" s="12">
        <v>2.6150000000000002</v>
      </c>
      <c r="SK21" s="12">
        <v>2.6280000000000001</v>
      </c>
      <c r="SL21" s="12">
        <v>2.9350000000000001</v>
      </c>
      <c r="SM21" s="12">
        <v>2.8490000000000002</v>
      </c>
      <c r="SN21" s="12">
        <v>2.7839999999999998</v>
      </c>
      <c r="SO21" s="12">
        <v>2.581</v>
      </c>
      <c r="SP21" s="12">
        <v>2.6240000000000001</v>
      </c>
      <c r="SQ21" s="12">
        <v>2.2400000000000002</v>
      </c>
      <c r="SR21" s="12">
        <v>2.391</v>
      </c>
      <c r="SS21" s="12">
        <v>2.4510000000000001</v>
      </c>
      <c r="ST21" s="12">
        <v>2.2389999999999999</v>
      </c>
      <c r="SU21" s="12">
        <v>2.262</v>
      </c>
      <c r="SV21" s="12">
        <v>2.2040000000000002</v>
      </c>
      <c r="SW21" s="12">
        <v>2.1869999999999998</v>
      </c>
      <c r="SX21" s="12">
        <v>2.3039999999999998</v>
      </c>
      <c r="SY21" s="12">
        <v>2.2959999999999998</v>
      </c>
      <c r="SZ21" s="12">
        <v>2.2930000000000001</v>
      </c>
      <c r="TA21" s="12">
        <v>2.2120000000000002</v>
      </c>
      <c r="TB21" s="12">
        <v>2.1880000000000002</v>
      </c>
      <c r="TC21" s="12">
        <v>2.1749999999999998</v>
      </c>
      <c r="TD21" s="12">
        <v>2.1240000000000001</v>
      </c>
      <c r="TE21" s="12">
        <v>2.12</v>
      </c>
      <c r="TF21" s="12">
        <v>2.1659999999999999</v>
      </c>
      <c r="TG21" s="12">
        <v>2.1619999999999999</v>
      </c>
      <c r="TH21" s="12">
        <v>2.145</v>
      </c>
      <c r="TI21" s="12">
        <v>2.1560000000000001</v>
      </c>
      <c r="TJ21" s="12">
        <v>2.14</v>
      </c>
      <c r="TK21" s="12">
        <v>2.1640000000000001</v>
      </c>
      <c r="TL21" s="12">
        <v>2.2309999999999999</v>
      </c>
      <c r="TM21" s="12">
        <v>2.218</v>
      </c>
      <c r="TN21" s="12">
        <v>2.2090000000000001</v>
      </c>
      <c r="TO21" s="12">
        <v>2.2389999999999999</v>
      </c>
      <c r="TP21" s="12">
        <v>2.2530000000000001</v>
      </c>
      <c r="TQ21" s="12">
        <v>2.234</v>
      </c>
      <c r="TR21" s="12">
        <v>2.234</v>
      </c>
      <c r="TS21" s="12">
        <v>2.19</v>
      </c>
      <c r="TT21" s="12">
        <v>2.1920000000000002</v>
      </c>
      <c r="TU21" s="12">
        <v>2.218</v>
      </c>
      <c r="TV21" s="12">
        <v>2.298</v>
      </c>
      <c r="TW21" s="12">
        <v>2.327</v>
      </c>
    </row>
    <row r="22" spans="3:543" x14ac:dyDescent="0.25">
      <c r="C22" s="12" t="s">
        <v>27</v>
      </c>
      <c r="E22" s="17" t="s">
        <v>51</v>
      </c>
      <c r="F22" s="17">
        <v>2.1971020000000001</v>
      </c>
      <c r="G22" s="17">
        <v>99.214998864283999</v>
      </c>
      <c r="H22" s="17" t="e">
        <v>#N/A</v>
      </c>
      <c r="I22" s="17" t="e">
        <v>#N/A</v>
      </c>
      <c r="J22" s="17" t="e">
        <v>#N/A</v>
      </c>
      <c r="K22" s="17" t="e">
        <v>#N/A</v>
      </c>
      <c r="L22" s="17" t="e">
        <v>#N/A</v>
      </c>
      <c r="M22" s="16" t="e">
        <v>#N/A</v>
      </c>
      <c r="N22" s="10" t="e">
        <v>#N/A</v>
      </c>
      <c r="O22" s="14">
        <v>21.873502676991308</v>
      </c>
      <c r="P22" s="17"/>
      <c r="Q22" s="17">
        <v>0</v>
      </c>
      <c r="R22" s="20" t="b">
        <v>0</v>
      </c>
      <c r="S22" s="21" t="e">
        <v>#N/A</v>
      </c>
      <c r="T22" s="8">
        <v>2.1970000000000001</v>
      </c>
      <c r="U22" s="12">
        <v>2.2170000000000001</v>
      </c>
      <c r="V22" s="12">
        <v>2.1640000000000001</v>
      </c>
      <c r="W22" s="12">
        <v>2.1509999999999998</v>
      </c>
      <c r="X22" s="12">
        <v>2.1349999999999998</v>
      </c>
      <c r="Y22" s="12">
        <v>2.1440000000000001</v>
      </c>
      <c r="Z22" s="12">
        <v>2.1840000000000002</v>
      </c>
      <c r="AA22" s="12">
        <v>2.165</v>
      </c>
      <c r="AB22" s="12">
        <v>2.1480000000000001</v>
      </c>
      <c r="AC22" s="12">
        <v>2.14</v>
      </c>
      <c r="AD22" s="12">
        <v>2.0880000000000001</v>
      </c>
      <c r="AE22" s="12">
        <v>2.145</v>
      </c>
      <c r="AF22" s="12">
        <v>2.1989999999999998</v>
      </c>
      <c r="AG22" s="12">
        <v>2.1880000000000002</v>
      </c>
      <c r="AH22" s="12">
        <v>2.2200000000000002</v>
      </c>
      <c r="AI22" s="12">
        <v>2.1859999999999999</v>
      </c>
      <c r="AJ22" s="12" t="s">
        <v>10</v>
      </c>
      <c r="AK22" s="12" t="s">
        <v>10</v>
      </c>
      <c r="AL22" s="12" t="s">
        <v>10</v>
      </c>
      <c r="AM22" s="12" t="s">
        <v>10</v>
      </c>
      <c r="AN22" s="12" t="s">
        <v>10</v>
      </c>
      <c r="AO22" s="12" t="s">
        <v>10</v>
      </c>
      <c r="AP22" s="12" t="s">
        <v>10</v>
      </c>
      <c r="AQ22" s="12" t="s">
        <v>10</v>
      </c>
      <c r="AR22" s="12" t="s">
        <v>10</v>
      </c>
      <c r="AS22" s="12" t="s">
        <v>10</v>
      </c>
      <c r="AT22" s="12" t="s">
        <v>10</v>
      </c>
      <c r="AU22" s="12" t="s">
        <v>10</v>
      </c>
      <c r="AV22" s="12" t="s">
        <v>10</v>
      </c>
      <c r="AW22" s="12" t="s">
        <v>10</v>
      </c>
      <c r="AX22" s="12" t="s">
        <v>10</v>
      </c>
      <c r="AY22" s="12" t="s">
        <v>10</v>
      </c>
      <c r="AZ22" s="12" t="s">
        <v>10</v>
      </c>
      <c r="BA22" s="12" t="s">
        <v>10</v>
      </c>
      <c r="BB22" s="12" t="s">
        <v>10</v>
      </c>
      <c r="BC22" s="12" t="s">
        <v>10</v>
      </c>
      <c r="BD22" s="12" t="s">
        <v>10</v>
      </c>
      <c r="BE22" s="12" t="s">
        <v>10</v>
      </c>
      <c r="BF22" s="12" t="s">
        <v>10</v>
      </c>
      <c r="BG22" s="12" t="s">
        <v>10</v>
      </c>
      <c r="BH22" s="12" t="s">
        <v>10</v>
      </c>
      <c r="BI22" s="12" t="s">
        <v>10</v>
      </c>
      <c r="BJ22" s="12" t="s">
        <v>10</v>
      </c>
      <c r="BK22" s="12" t="s">
        <v>10</v>
      </c>
      <c r="BL22" s="12" t="s">
        <v>10</v>
      </c>
      <c r="BM22" s="12" t="s">
        <v>10</v>
      </c>
      <c r="BN22" s="12" t="s">
        <v>10</v>
      </c>
      <c r="BO22" s="12" t="s">
        <v>10</v>
      </c>
      <c r="BP22" s="12" t="s">
        <v>10</v>
      </c>
      <c r="BQ22" s="12" t="s">
        <v>10</v>
      </c>
      <c r="BR22" s="12" t="s">
        <v>10</v>
      </c>
      <c r="BS22" s="12" t="s">
        <v>10</v>
      </c>
      <c r="BT22" s="12" t="s">
        <v>10</v>
      </c>
      <c r="BU22" s="12" t="s">
        <v>10</v>
      </c>
      <c r="BV22" s="12" t="s">
        <v>10</v>
      </c>
      <c r="BW22" s="12" t="s">
        <v>10</v>
      </c>
      <c r="BX22" s="12" t="s">
        <v>10</v>
      </c>
      <c r="BY22" s="12" t="s">
        <v>10</v>
      </c>
      <c r="BZ22" s="12" t="s">
        <v>10</v>
      </c>
      <c r="CA22" s="12" t="s">
        <v>10</v>
      </c>
      <c r="CB22" s="12" t="s">
        <v>10</v>
      </c>
      <c r="CC22" s="12" t="s">
        <v>10</v>
      </c>
      <c r="CD22" s="12" t="s">
        <v>10</v>
      </c>
      <c r="CE22" s="12" t="s">
        <v>10</v>
      </c>
      <c r="CF22" s="12" t="s">
        <v>10</v>
      </c>
      <c r="CG22" s="12" t="s">
        <v>10</v>
      </c>
      <c r="CH22" s="12" t="s">
        <v>10</v>
      </c>
      <c r="CI22" s="12" t="s">
        <v>10</v>
      </c>
      <c r="CJ22" s="12" t="s">
        <v>10</v>
      </c>
      <c r="CK22" s="12" t="s">
        <v>10</v>
      </c>
      <c r="CL22" s="12" t="s">
        <v>10</v>
      </c>
      <c r="CM22" s="12" t="s">
        <v>10</v>
      </c>
      <c r="CN22" s="12" t="s">
        <v>10</v>
      </c>
      <c r="CO22" s="12" t="s">
        <v>10</v>
      </c>
      <c r="CP22" s="12" t="s">
        <v>10</v>
      </c>
      <c r="CQ22" s="12" t="s">
        <v>10</v>
      </c>
      <c r="CR22" s="12" t="s">
        <v>10</v>
      </c>
      <c r="CS22" s="12" t="s">
        <v>10</v>
      </c>
      <c r="CT22" s="12" t="s">
        <v>10</v>
      </c>
      <c r="CU22" s="12" t="s">
        <v>10</v>
      </c>
      <c r="CV22" s="12" t="s">
        <v>10</v>
      </c>
      <c r="CW22" s="12" t="s">
        <v>10</v>
      </c>
      <c r="CX22" s="12" t="s">
        <v>10</v>
      </c>
      <c r="CY22" s="12" t="s">
        <v>10</v>
      </c>
      <c r="CZ22" s="12" t="s">
        <v>10</v>
      </c>
      <c r="DA22" s="12" t="s">
        <v>10</v>
      </c>
      <c r="DB22" s="12" t="s">
        <v>10</v>
      </c>
      <c r="DC22" s="12" t="s">
        <v>10</v>
      </c>
      <c r="DD22" s="12" t="s">
        <v>10</v>
      </c>
      <c r="DE22" s="12" t="s">
        <v>10</v>
      </c>
      <c r="DF22" s="12" t="s">
        <v>10</v>
      </c>
      <c r="DG22" s="12" t="s">
        <v>10</v>
      </c>
      <c r="DH22" s="12" t="s">
        <v>10</v>
      </c>
      <c r="DI22" s="12" t="s">
        <v>10</v>
      </c>
      <c r="DJ22" s="12" t="s">
        <v>10</v>
      </c>
      <c r="DK22" s="12" t="s">
        <v>10</v>
      </c>
      <c r="DL22" s="12" t="s">
        <v>10</v>
      </c>
      <c r="DM22" s="12" t="s">
        <v>10</v>
      </c>
      <c r="DN22" s="12" t="s">
        <v>10</v>
      </c>
      <c r="DO22" s="12" t="s">
        <v>10</v>
      </c>
      <c r="DP22" s="12" t="s">
        <v>10</v>
      </c>
      <c r="DQ22" s="12" t="s">
        <v>10</v>
      </c>
      <c r="DR22" s="12" t="s">
        <v>10</v>
      </c>
      <c r="DS22" s="12" t="s">
        <v>10</v>
      </c>
      <c r="DT22" s="12" t="s">
        <v>10</v>
      </c>
      <c r="DU22" s="12" t="s">
        <v>10</v>
      </c>
      <c r="DV22" s="12" t="s">
        <v>10</v>
      </c>
      <c r="DW22" s="12" t="s">
        <v>10</v>
      </c>
      <c r="DX22" s="12" t="s">
        <v>10</v>
      </c>
      <c r="DY22" s="12" t="s">
        <v>10</v>
      </c>
      <c r="DZ22" s="12" t="s">
        <v>10</v>
      </c>
      <c r="EA22" s="12" t="s">
        <v>10</v>
      </c>
      <c r="EB22" s="12" t="s">
        <v>10</v>
      </c>
      <c r="EC22" s="12" t="s">
        <v>10</v>
      </c>
      <c r="ED22" s="12" t="s">
        <v>10</v>
      </c>
      <c r="EE22" s="12" t="s">
        <v>10</v>
      </c>
      <c r="EF22" s="12" t="s">
        <v>10</v>
      </c>
      <c r="EG22" s="12" t="s">
        <v>10</v>
      </c>
      <c r="EH22" s="12" t="s">
        <v>10</v>
      </c>
      <c r="EI22" s="12" t="s">
        <v>10</v>
      </c>
      <c r="EJ22" s="12" t="s">
        <v>10</v>
      </c>
      <c r="EK22" s="12" t="s">
        <v>10</v>
      </c>
      <c r="EL22" s="12" t="s">
        <v>10</v>
      </c>
      <c r="EM22" s="12" t="s">
        <v>10</v>
      </c>
      <c r="EN22" s="12" t="s">
        <v>10</v>
      </c>
      <c r="EO22" s="12" t="s">
        <v>10</v>
      </c>
      <c r="EP22" s="12" t="s">
        <v>10</v>
      </c>
      <c r="EQ22" s="12" t="s">
        <v>10</v>
      </c>
      <c r="ER22" s="12" t="s">
        <v>10</v>
      </c>
      <c r="ES22" s="12" t="s">
        <v>10</v>
      </c>
      <c r="ET22" s="12" t="s">
        <v>10</v>
      </c>
      <c r="EU22" s="12" t="s">
        <v>10</v>
      </c>
      <c r="EV22" s="12" t="s">
        <v>10</v>
      </c>
      <c r="EW22" s="12" t="s">
        <v>10</v>
      </c>
      <c r="EX22" s="12" t="s">
        <v>10</v>
      </c>
      <c r="EY22" s="12" t="s">
        <v>10</v>
      </c>
      <c r="EZ22" s="12" t="s">
        <v>10</v>
      </c>
      <c r="FA22" s="12" t="s">
        <v>10</v>
      </c>
      <c r="FB22" s="12" t="s">
        <v>10</v>
      </c>
      <c r="FC22" s="12" t="s">
        <v>10</v>
      </c>
      <c r="FD22" s="12" t="s">
        <v>10</v>
      </c>
      <c r="FE22" s="12" t="s">
        <v>10</v>
      </c>
      <c r="FF22" s="12" t="s">
        <v>10</v>
      </c>
      <c r="FG22" s="12" t="s">
        <v>10</v>
      </c>
      <c r="FH22" s="12" t="s">
        <v>10</v>
      </c>
      <c r="FI22" s="12" t="s">
        <v>10</v>
      </c>
      <c r="FJ22" s="12" t="s">
        <v>10</v>
      </c>
      <c r="FK22" s="12" t="s">
        <v>10</v>
      </c>
      <c r="FL22" s="12" t="s">
        <v>10</v>
      </c>
      <c r="FM22" s="12" t="s">
        <v>10</v>
      </c>
      <c r="FN22" s="12" t="s">
        <v>10</v>
      </c>
      <c r="FO22" s="12" t="s">
        <v>10</v>
      </c>
      <c r="FP22" s="12" t="s">
        <v>10</v>
      </c>
      <c r="FQ22" s="12" t="s">
        <v>10</v>
      </c>
      <c r="FR22" s="12" t="s">
        <v>10</v>
      </c>
      <c r="FS22" s="12" t="s">
        <v>10</v>
      </c>
      <c r="FT22" s="12" t="s">
        <v>10</v>
      </c>
      <c r="FU22" s="12" t="s">
        <v>10</v>
      </c>
      <c r="FV22" s="12" t="s">
        <v>10</v>
      </c>
      <c r="FW22" s="12" t="s">
        <v>10</v>
      </c>
      <c r="FX22" s="12" t="s">
        <v>10</v>
      </c>
      <c r="FY22" s="12" t="s">
        <v>10</v>
      </c>
      <c r="FZ22" s="12" t="s">
        <v>10</v>
      </c>
      <c r="GA22" s="12" t="s">
        <v>10</v>
      </c>
      <c r="GB22" s="12" t="s">
        <v>10</v>
      </c>
      <c r="GC22" s="12" t="s">
        <v>10</v>
      </c>
      <c r="GD22" s="12" t="s">
        <v>10</v>
      </c>
      <c r="GE22" s="12" t="s">
        <v>10</v>
      </c>
      <c r="GF22" s="12" t="s">
        <v>10</v>
      </c>
      <c r="GG22" s="12" t="s">
        <v>10</v>
      </c>
      <c r="GH22" s="12" t="s">
        <v>10</v>
      </c>
      <c r="GI22" s="12" t="s">
        <v>10</v>
      </c>
      <c r="GJ22" s="12" t="s">
        <v>10</v>
      </c>
      <c r="GK22" s="12" t="s">
        <v>10</v>
      </c>
      <c r="GL22" s="12" t="s">
        <v>10</v>
      </c>
      <c r="GM22" s="12" t="s">
        <v>10</v>
      </c>
      <c r="GN22" s="12" t="s">
        <v>10</v>
      </c>
      <c r="GO22" s="12" t="s">
        <v>10</v>
      </c>
      <c r="GP22" s="12" t="s">
        <v>10</v>
      </c>
      <c r="GQ22" s="12" t="s">
        <v>10</v>
      </c>
      <c r="GR22" s="12" t="s">
        <v>10</v>
      </c>
      <c r="GS22" s="12" t="s">
        <v>10</v>
      </c>
      <c r="GT22" s="12" t="s">
        <v>10</v>
      </c>
      <c r="GU22" s="12" t="s">
        <v>10</v>
      </c>
      <c r="GV22" s="12" t="s">
        <v>10</v>
      </c>
      <c r="GW22" s="12" t="s">
        <v>10</v>
      </c>
      <c r="GX22" s="12" t="s">
        <v>10</v>
      </c>
      <c r="GY22" s="12" t="s">
        <v>10</v>
      </c>
      <c r="GZ22" s="12" t="s">
        <v>10</v>
      </c>
      <c r="HA22" s="12" t="s">
        <v>10</v>
      </c>
      <c r="HB22" s="12" t="s">
        <v>10</v>
      </c>
      <c r="HC22" s="12" t="s">
        <v>10</v>
      </c>
      <c r="HD22" s="12" t="s">
        <v>10</v>
      </c>
      <c r="HE22" s="12" t="s">
        <v>10</v>
      </c>
      <c r="HF22" s="12" t="s">
        <v>10</v>
      </c>
      <c r="HG22" s="12" t="s">
        <v>10</v>
      </c>
      <c r="HH22" s="12" t="s">
        <v>10</v>
      </c>
      <c r="HI22" s="12" t="s">
        <v>10</v>
      </c>
      <c r="HJ22" s="12" t="s">
        <v>10</v>
      </c>
      <c r="HK22" s="12" t="s">
        <v>10</v>
      </c>
      <c r="HL22" s="12" t="s">
        <v>10</v>
      </c>
      <c r="HM22" s="12" t="s">
        <v>10</v>
      </c>
      <c r="HN22" s="12" t="s">
        <v>10</v>
      </c>
      <c r="HO22" s="12" t="s">
        <v>10</v>
      </c>
      <c r="HP22" s="12" t="s">
        <v>10</v>
      </c>
      <c r="HQ22" s="12" t="s">
        <v>10</v>
      </c>
      <c r="HR22" s="12" t="s">
        <v>10</v>
      </c>
      <c r="HS22" s="12" t="s">
        <v>10</v>
      </c>
      <c r="HT22" s="12" t="s">
        <v>10</v>
      </c>
      <c r="HU22" s="12" t="s">
        <v>10</v>
      </c>
      <c r="HV22" s="12" t="s">
        <v>10</v>
      </c>
      <c r="HW22" s="12" t="s">
        <v>10</v>
      </c>
      <c r="HX22" s="12" t="s">
        <v>10</v>
      </c>
      <c r="HY22" s="12" t="s">
        <v>10</v>
      </c>
      <c r="HZ22" s="12" t="s">
        <v>10</v>
      </c>
      <c r="IA22" s="12" t="s">
        <v>10</v>
      </c>
      <c r="IB22" s="12" t="s">
        <v>10</v>
      </c>
      <c r="IC22" s="12" t="s">
        <v>10</v>
      </c>
      <c r="ID22" s="12" t="s">
        <v>10</v>
      </c>
      <c r="IE22" s="12" t="s">
        <v>10</v>
      </c>
      <c r="IF22" s="12" t="s">
        <v>10</v>
      </c>
      <c r="IG22" s="12" t="s">
        <v>10</v>
      </c>
      <c r="IH22" s="12" t="s">
        <v>10</v>
      </c>
      <c r="II22" s="12" t="s">
        <v>10</v>
      </c>
      <c r="IJ22" s="12" t="s">
        <v>10</v>
      </c>
      <c r="IK22" s="12" t="s">
        <v>10</v>
      </c>
      <c r="IL22" s="12" t="s">
        <v>10</v>
      </c>
      <c r="IM22" s="12" t="s">
        <v>10</v>
      </c>
      <c r="IN22" s="12" t="s">
        <v>10</v>
      </c>
      <c r="IO22" s="12" t="s">
        <v>10</v>
      </c>
      <c r="IP22" s="12" t="s">
        <v>10</v>
      </c>
      <c r="IQ22" s="12" t="s">
        <v>10</v>
      </c>
      <c r="IR22" s="12" t="s">
        <v>10</v>
      </c>
      <c r="IS22" s="12" t="s">
        <v>10</v>
      </c>
      <c r="IT22" s="12" t="s">
        <v>10</v>
      </c>
      <c r="IU22" s="12" t="s">
        <v>10</v>
      </c>
      <c r="IV22" s="12" t="s">
        <v>10</v>
      </c>
      <c r="IW22" s="12" t="s">
        <v>10</v>
      </c>
      <c r="IX22" s="12" t="s">
        <v>10</v>
      </c>
      <c r="IY22" s="12" t="s">
        <v>10</v>
      </c>
      <c r="IZ22" s="12" t="s">
        <v>10</v>
      </c>
      <c r="JA22" s="12" t="s">
        <v>10</v>
      </c>
      <c r="JB22" s="12" t="s">
        <v>10</v>
      </c>
      <c r="JC22" s="12" t="s">
        <v>10</v>
      </c>
      <c r="JD22" s="12" t="s">
        <v>10</v>
      </c>
      <c r="JE22" s="12" t="s">
        <v>10</v>
      </c>
      <c r="JF22" s="12" t="s">
        <v>10</v>
      </c>
      <c r="JG22" s="12" t="s">
        <v>10</v>
      </c>
      <c r="JH22" s="12" t="s">
        <v>10</v>
      </c>
      <c r="JI22" s="12" t="s">
        <v>10</v>
      </c>
      <c r="JJ22" s="12" t="s">
        <v>10</v>
      </c>
      <c r="JK22" s="12" t="s">
        <v>10</v>
      </c>
      <c r="JL22" s="12" t="s">
        <v>10</v>
      </c>
      <c r="JM22" s="12" t="s">
        <v>10</v>
      </c>
      <c r="JN22" s="12" t="s">
        <v>10</v>
      </c>
      <c r="JO22" s="12" t="s">
        <v>10</v>
      </c>
      <c r="JP22" s="12" t="s">
        <v>10</v>
      </c>
      <c r="JQ22" s="12" t="s">
        <v>10</v>
      </c>
      <c r="JR22" s="12" t="s">
        <v>10</v>
      </c>
      <c r="JS22" s="12" t="s">
        <v>10</v>
      </c>
      <c r="JT22" s="12" t="s">
        <v>10</v>
      </c>
      <c r="JU22" s="12" t="s">
        <v>10</v>
      </c>
      <c r="JV22" s="12" t="s">
        <v>10</v>
      </c>
      <c r="JW22" s="12" t="s">
        <v>10</v>
      </c>
      <c r="JX22" s="12" t="s">
        <v>10</v>
      </c>
      <c r="JY22" s="12" t="s">
        <v>10</v>
      </c>
      <c r="JZ22" s="12" t="s">
        <v>10</v>
      </c>
      <c r="KA22" s="12" t="s">
        <v>10</v>
      </c>
      <c r="KB22" s="12" t="s">
        <v>10</v>
      </c>
      <c r="KC22" s="12" t="s">
        <v>10</v>
      </c>
      <c r="KD22" s="12" t="s">
        <v>10</v>
      </c>
      <c r="KE22" s="12" t="s">
        <v>10</v>
      </c>
      <c r="KF22" s="12" t="s">
        <v>10</v>
      </c>
      <c r="KG22" s="12" t="s">
        <v>10</v>
      </c>
      <c r="KH22" s="12" t="s">
        <v>10</v>
      </c>
      <c r="KI22" s="12" t="s">
        <v>10</v>
      </c>
      <c r="KJ22" s="12" t="s">
        <v>10</v>
      </c>
      <c r="KK22" s="12" t="s">
        <v>10</v>
      </c>
      <c r="KL22" s="12" t="s">
        <v>10</v>
      </c>
      <c r="KM22" s="12" t="s">
        <v>10</v>
      </c>
      <c r="KN22" s="12" t="s">
        <v>10</v>
      </c>
      <c r="KO22" s="12" t="s">
        <v>10</v>
      </c>
      <c r="KP22" s="12" t="s">
        <v>10</v>
      </c>
      <c r="KQ22" s="12" t="s">
        <v>10</v>
      </c>
      <c r="KR22" s="12" t="s">
        <v>10</v>
      </c>
      <c r="KS22" s="12" t="s">
        <v>10</v>
      </c>
      <c r="KT22" s="12" t="s">
        <v>10</v>
      </c>
      <c r="KU22" s="12" t="s">
        <v>10</v>
      </c>
      <c r="KV22" s="12" t="s">
        <v>10</v>
      </c>
      <c r="KW22" s="12" t="s">
        <v>10</v>
      </c>
      <c r="KX22" s="12" t="s">
        <v>10</v>
      </c>
      <c r="KY22" s="12" t="s">
        <v>10</v>
      </c>
      <c r="KZ22" s="12" t="s">
        <v>10</v>
      </c>
      <c r="LA22" s="12" t="s">
        <v>10</v>
      </c>
      <c r="LB22" s="12" t="s">
        <v>10</v>
      </c>
      <c r="LC22" s="12" t="s">
        <v>10</v>
      </c>
      <c r="LD22" s="12" t="s">
        <v>10</v>
      </c>
      <c r="LE22" s="12" t="s">
        <v>10</v>
      </c>
      <c r="LF22" s="12" t="s">
        <v>10</v>
      </c>
      <c r="LG22" s="12" t="s">
        <v>10</v>
      </c>
      <c r="LH22" s="12" t="s">
        <v>10</v>
      </c>
      <c r="LI22" s="12" t="s">
        <v>10</v>
      </c>
      <c r="LJ22" s="12" t="s">
        <v>10</v>
      </c>
      <c r="LK22" s="12" t="s">
        <v>10</v>
      </c>
      <c r="LL22" s="12" t="s">
        <v>10</v>
      </c>
      <c r="LM22" s="12" t="s">
        <v>10</v>
      </c>
      <c r="LN22" s="12" t="s">
        <v>10</v>
      </c>
      <c r="LO22" s="12" t="s">
        <v>10</v>
      </c>
      <c r="LP22" s="12" t="s">
        <v>10</v>
      </c>
      <c r="LQ22" s="12" t="s">
        <v>10</v>
      </c>
      <c r="LR22" s="12" t="s">
        <v>10</v>
      </c>
      <c r="LS22" s="12" t="s">
        <v>10</v>
      </c>
      <c r="LT22" s="12" t="s">
        <v>10</v>
      </c>
      <c r="LU22" s="12" t="s">
        <v>10</v>
      </c>
      <c r="LV22" s="12" t="s">
        <v>10</v>
      </c>
      <c r="LW22" s="12" t="s">
        <v>10</v>
      </c>
      <c r="LX22" s="12" t="s">
        <v>10</v>
      </c>
      <c r="LY22" s="12" t="s">
        <v>10</v>
      </c>
      <c r="LZ22" s="12" t="s">
        <v>10</v>
      </c>
      <c r="MA22" s="12" t="s">
        <v>10</v>
      </c>
      <c r="MB22" s="12" t="s">
        <v>10</v>
      </c>
      <c r="MC22" s="12" t="s">
        <v>10</v>
      </c>
      <c r="MD22" s="12" t="s">
        <v>10</v>
      </c>
      <c r="ME22" s="12" t="s">
        <v>10</v>
      </c>
      <c r="MF22" s="12" t="s">
        <v>10</v>
      </c>
      <c r="MG22" s="12" t="s">
        <v>10</v>
      </c>
      <c r="MH22" s="12" t="s">
        <v>10</v>
      </c>
      <c r="MI22" s="12" t="s">
        <v>10</v>
      </c>
      <c r="MJ22" s="12" t="s">
        <v>10</v>
      </c>
      <c r="MK22" s="12" t="s">
        <v>10</v>
      </c>
      <c r="ML22" s="12" t="s">
        <v>10</v>
      </c>
      <c r="MM22" s="12" t="s">
        <v>10</v>
      </c>
      <c r="MN22" s="12" t="s">
        <v>10</v>
      </c>
      <c r="MO22" s="12" t="s">
        <v>10</v>
      </c>
      <c r="MP22" s="12" t="s">
        <v>10</v>
      </c>
      <c r="MQ22" s="12" t="s">
        <v>10</v>
      </c>
      <c r="MR22" s="12" t="s">
        <v>10</v>
      </c>
      <c r="MS22" s="12" t="s">
        <v>10</v>
      </c>
      <c r="MT22" s="12" t="s">
        <v>10</v>
      </c>
      <c r="MU22" s="12" t="s">
        <v>10</v>
      </c>
      <c r="MV22" s="12" t="s">
        <v>10</v>
      </c>
      <c r="MW22" s="12" t="s">
        <v>10</v>
      </c>
      <c r="MX22" s="12" t="s">
        <v>10</v>
      </c>
      <c r="MY22" s="12" t="s">
        <v>10</v>
      </c>
      <c r="MZ22" s="12" t="s">
        <v>10</v>
      </c>
      <c r="NA22" s="12" t="s">
        <v>10</v>
      </c>
      <c r="NB22" s="12" t="s">
        <v>10</v>
      </c>
      <c r="NC22" s="12" t="s">
        <v>10</v>
      </c>
      <c r="ND22" s="12" t="s">
        <v>10</v>
      </c>
      <c r="NE22" s="12" t="s">
        <v>10</v>
      </c>
      <c r="NF22" s="12" t="s">
        <v>10</v>
      </c>
      <c r="NG22" s="12" t="s">
        <v>10</v>
      </c>
      <c r="NH22" s="12" t="s">
        <v>10</v>
      </c>
      <c r="NI22" s="12" t="s">
        <v>10</v>
      </c>
      <c r="NJ22" s="12" t="s">
        <v>10</v>
      </c>
      <c r="NK22" s="12" t="s">
        <v>10</v>
      </c>
      <c r="NL22" s="12" t="s">
        <v>10</v>
      </c>
      <c r="NM22" s="12" t="s">
        <v>10</v>
      </c>
      <c r="NN22" s="12" t="s">
        <v>10</v>
      </c>
      <c r="NO22" s="12" t="s">
        <v>10</v>
      </c>
      <c r="NP22" s="12" t="s">
        <v>10</v>
      </c>
      <c r="NQ22" s="12" t="s">
        <v>10</v>
      </c>
      <c r="NR22" s="12" t="s">
        <v>10</v>
      </c>
      <c r="NS22" s="12" t="s">
        <v>10</v>
      </c>
      <c r="NT22" s="12" t="s">
        <v>10</v>
      </c>
      <c r="NU22" s="12" t="s">
        <v>10</v>
      </c>
      <c r="NV22" s="12" t="s">
        <v>10</v>
      </c>
      <c r="NW22" s="12" t="s">
        <v>10</v>
      </c>
      <c r="NX22" s="12" t="s">
        <v>10</v>
      </c>
      <c r="NY22" s="12" t="s">
        <v>10</v>
      </c>
      <c r="NZ22" s="12" t="s">
        <v>10</v>
      </c>
      <c r="OA22" s="12" t="s">
        <v>10</v>
      </c>
      <c r="OB22" s="12" t="s">
        <v>10</v>
      </c>
      <c r="OC22" s="12" t="s">
        <v>10</v>
      </c>
      <c r="OD22" s="12" t="s">
        <v>10</v>
      </c>
      <c r="OE22" s="12" t="s">
        <v>10</v>
      </c>
      <c r="OF22" s="12" t="s">
        <v>10</v>
      </c>
      <c r="OG22" s="12" t="s">
        <v>10</v>
      </c>
      <c r="OH22" s="12" t="s">
        <v>10</v>
      </c>
      <c r="OI22" s="12" t="s">
        <v>10</v>
      </c>
      <c r="OJ22" s="12" t="s">
        <v>10</v>
      </c>
      <c r="OK22" s="12" t="s">
        <v>10</v>
      </c>
      <c r="OL22" s="12" t="s">
        <v>10</v>
      </c>
      <c r="OM22" s="12" t="s">
        <v>10</v>
      </c>
      <c r="ON22" s="12" t="s">
        <v>10</v>
      </c>
      <c r="OO22" s="12" t="s">
        <v>10</v>
      </c>
      <c r="OP22" s="12" t="s">
        <v>10</v>
      </c>
      <c r="OQ22" s="12" t="s">
        <v>10</v>
      </c>
      <c r="OR22" s="12" t="s">
        <v>10</v>
      </c>
      <c r="OS22" s="12" t="s">
        <v>10</v>
      </c>
      <c r="OT22" s="12" t="s">
        <v>10</v>
      </c>
      <c r="OU22" s="12" t="s">
        <v>10</v>
      </c>
      <c r="OV22" s="12" t="s">
        <v>10</v>
      </c>
      <c r="OW22" s="12" t="s">
        <v>10</v>
      </c>
      <c r="OX22" s="12" t="s">
        <v>10</v>
      </c>
      <c r="OY22" s="12" t="s">
        <v>10</v>
      </c>
      <c r="OZ22" s="12" t="s">
        <v>10</v>
      </c>
      <c r="PA22" s="12" t="s">
        <v>10</v>
      </c>
      <c r="PB22" s="12" t="s">
        <v>10</v>
      </c>
      <c r="PC22" s="12" t="s">
        <v>10</v>
      </c>
      <c r="PD22" s="12" t="s">
        <v>10</v>
      </c>
      <c r="PE22" s="12" t="s">
        <v>10</v>
      </c>
      <c r="PF22" s="12" t="s">
        <v>10</v>
      </c>
      <c r="PG22" s="12" t="s">
        <v>10</v>
      </c>
      <c r="PH22" s="12" t="s">
        <v>10</v>
      </c>
      <c r="PI22" s="12" t="s">
        <v>10</v>
      </c>
      <c r="PJ22" s="12" t="s">
        <v>10</v>
      </c>
      <c r="PK22" s="12" t="s">
        <v>10</v>
      </c>
      <c r="PL22" s="12" t="s">
        <v>10</v>
      </c>
      <c r="PM22" s="12" t="s">
        <v>10</v>
      </c>
      <c r="PN22" s="12" t="s">
        <v>10</v>
      </c>
      <c r="PO22" s="12" t="s">
        <v>10</v>
      </c>
      <c r="PP22" s="12" t="s">
        <v>10</v>
      </c>
      <c r="PQ22" s="12" t="s">
        <v>10</v>
      </c>
      <c r="PR22" s="12" t="s">
        <v>10</v>
      </c>
      <c r="PS22" s="12" t="s">
        <v>10</v>
      </c>
      <c r="PT22" s="12" t="s">
        <v>10</v>
      </c>
      <c r="PU22" s="12" t="s">
        <v>10</v>
      </c>
      <c r="PV22" s="12" t="s">
        <v>10</v>
      </c>
      <c r="PW22" s="12" t="s">
        <v>10</v>
      </c>
      <c r="PX22" s="12" t="s">
        <v>10</v>
      </c>
      <c r="PY22" s="12" t="s">
        <v>10</v>
      </c>
      <c r="PZ22" s="12" t="s">
        <v>10</v>
      </c>
      <c r="QA22" s="12" t="s">
        <v>10</v>
      </c>
      <c r="QB22" s="12" t="s">
        <v>10</v>
      </c>
      <c r="QC22" s="12" t="s">
        <v>10</v>
      </c>
      <c r="QD22" s="12" t="s">
        <v>10</v>
      </c>
      <c r="QE22" s="12" t="s">
        <v>10</v>
      </c>
      <c r="QF22" s="12" t="s">
        <v>10</v>
      </c>
      <c r="QG22" s="12" t="s">
        <v>10</v>
      </c>
      <c r="QH22" s="12" t="s">
        <v>10</v>
      </c>
      <c r="QI22" s="12" t="s">
        <v>10</v>
      </c>
      <c r="QJ22" s="12" t="s">
        <v>10</v>
      </c>
      <c r="QK22" s="12" t="s">
        <v>10</v>
      </c>
      <c r="QL22" s="12" t="s">
        <v>10</v>
      </c>
      <c r="QM22" s="12" t="s">
        <v>10</v>
      </c>
      <c r="QN22" s="12" t="s">
        <v>10</v>
      </c>
      <c r="QO22" s="12" t="s">
        <v>10</v>
      </c>
      <c r="QP22" s="12" t="s">
        <v>10</v>
      </c>
      <c r="QQ22" s="12" t="s">
        <v>10</v>
      </c>
      <c r="QR22" s="12" t="s">
        <v>10</v>
      </c>
      <c r="QS22" s="12" t="s">
        <v>10</v>
      </c>
      <c r="QT22" s="12" t="s">
        <v>10</v>
      </c>
      <c r="QU22" s="12" t="s">
        <v>10</v>
      </c>
      <c r="QV22" s="12" t="s">
        <v>10</v>
      </c>
      <c r="QW22" s="12" t="s">
        <v>10</v>
      </c>
      <c r="QX22" s="12" t="s">
        <v>10</v>
      </c>
      <c r="QY22" s="12" t="s">
        <v>10</v>
      </c>
      <c r="QZ22" s="12" t="s">
        <v>10</v>
      </c>
      <c r="RA22" s="12" t="s">
        <v>10</v>
      </c>
      <c r="RB22" s="12" t="s">
        <v>10</v>
      </c>
      <c r="RC22" s="12" t="s">
        <v>10</v>
      </c>
      <c r="RD22" s="12" t="s">
        <v>10</v>
      </c>
      <c r="RE22" s="12" t="s">
        <v>10</v>
      </c>
      <c r="RF22" s="12" t="s">
        <v>10</v>
      </c>
      <c r="RG22" s="12" t="s">
        <v>10</v>
      </c>
      <c r="RH22" s="12" t="s">
        <v>10</v>
      </c>
      <c r="RI22" s="12" t="s">
        <v>10</v>
      </c>
      <c r="RJ22" s="12" t="s">
        <v>10</v>
      </c>
      <c r="RK22" s="12" t="s">
        <v>10</v>
      </c>
      <c r="RL22" s="12" t="s">
        <v>10</v>
      </c>
      <c r="RM22" s="12" t="s">
        <v>10</v>
      </c>
      <c r="RN22" s="12" t="s">
        <v>10</v>
      </c>
      <c r="RO22" s="12" t="s">
        <v>10</v>
      </c>
      <c r="RP22" s="12" t="s">
        <v>10</v>
      </c>
      <c r="RQ22" s="12" t="s">
        <v>10</v>
      </c>
      <c r="RR22" s="12" t="s">
        <v>10</v>
      </c>
      <c r="RS22" s="12" t="s">
        <v>10</v>
      </c>
      <c r="RT22" s="12" t="s">
        <v>10</v>
      </c>
      <c r="RU22" s="12" t="s">
        <v>10</v>
      </c>
      <c r="RV22" s="12" t="s">
        <v>10</v>
      </c>
      <c r="RW22" s="12" t="s">
        <v>10</v>
      </c>
      <c r="RX22" s="12" t="s">
        <v>10</v>
      </c>
      <c r="RY22" s="12" t="s">
        <v>10</v>
      </c>
      <c r="RZ22" s="12" t="s">
        <v>10</v>
      </c>
      <c r="SA22" s="12" t="s">
        <v>10</v>
      </c>
      <c r="SB22" s="12" t="s">
        <v>10</v>
      </c>
      <c r="SC22" s="12" t="s">
        <v>10</v>
      </c>
      <c r="SD22" s="12" t="s">
        <v>10</v>
      </c>
      <c r="SE22" s="12" t="s">
        <v>10</v>
      </c>
      <c r="SF22" s="12" t="s">
        <v>10</v>
      </c>
      <c r="SG22" s="12" t="s">
        <v>10</v>
      </c>
      <c r="SH22" s="12" t="s">
        <v>10</v>
      </c>
      <c r="SI22" s="12" t="s">
        <v>10</v>
      </c>
      <c r="SJ22" s="12" t="s">
        <v>10</v>
      </c>
      <c r="SK22" s="12" t="s">
        <v>10</v>
      </c>
      <c r="SL22" s="12" t="s">
        <v>10</v>
      </c>
      <c r="SM22" s="12" t="s">
        <v>10</v>
      </c>
      <c r="SN22" s="12" t="s">
        <v>10</v>
      </c>
      <c r="SO22" s="12" t="s">
        <v>10</v>
      </c>
      <c r="SP22" s="12" t="s">
        <v>10</v>
      </c>
      <c r="SQ22" s="12" t="s">
        <v>10</v>
      </c>
      <c r="SR22" s="12" t="s">
        <v>10</v>
      </c>
      <c r="SS22" s="12" t="s">
        <v>10</v>
      </c>
      <c r="ST22" s="12" t="s">
        <v>10</v>
      </c>
      <c r="SU22" s="12" t="s">
        <v>10</v>
      </c>
      <c r="SV22" s="12" t="s">
        <v>10</v>
      </c>
      <c r="SW22" s="12" t="s">
        <v>10</v>
      </c>
      <c r="SX22" s="12" t="s">
        <v>10</v>
      </c>
      <c r="SY22" s="12" t="s">
        <v>10</v>
      </c>
      <c r="SZ22" s="12" t="s">
        <v>10</v>
      </c>
      <c r="TA22" s="12" t="s">
        <v>10</v>
      </c>
      <c r="TB22" s="12" t="s">
        <v>10</v>
      </c>
      <c r="TC22" s="12" t="s">
        <v>10</v>
      </c>
      <c r="TD22" s="12" t="s">
        <v>10</v>
      </c>
      <c r="TE22" s="12" t="s">
        <v>10</v>
      </c>
      <c r="TF22" s="12" t="s">
        <v>10</v>
      </c>
      <c r="TG22" s="12" t="s">
        <v>10</v>
      </c>
      <c r="TH22" s="12" t="s">
        <v>10</v>
      </c>
      <c r="TI22" s="12" t="s">
        <v>10</v>
      </c>
      <c r="TJ22" s="12" t="s">
        <v>10</v>
      </c>
      <c r="TK22" s="12" t="s">
        <v>10</v>
      </c>
      <c r="TL22" s="12" t="s">
        <v>10</v>
      </c>
      <c r="TM22" s="12" t="s">
        <v>10</v>
      </c>
      <c r="TN22" s="12" t="s">
        <v>10</v>
      </c>
      <c r="TO22" s="12" t="s">
        <v>10</v>
      </c>
      <c r="TP22" s="12" t="s">
        <v>10</v>
      </c>
      <c r="TQ22" s="12" t="s">
        <v>10</v>
      </c>
      <c r="TR22" s="12" t="s">
        <v>10</v>
      </c>
      <c r="TS22" s="12" t="s">
        <v>10</v>
      </c>
      <c r="TT22" s="12" t="s">
        <v>10</v>
      </c>
      <c r="TU22" s="12" t="s">
        <v>10</v>
      </c>
      <c r="TV22" s="12" t="s">
        <v>10</v>
      </c>
      <c r="TW22" s="12" t="s">
        <v>10</v>
      </c>
    </row>
    <row r="23" spans="3:543" x14ac:dyDescent="0.25">
      <c r="C23" s="12" t="s">
        <v>28</v>
      </c>
      <c r="E23" s="17" t="s">
        <v>52</v>
      </c>
      <c r="F23" s="17">
        <v>2.1377800000000002</v>
      </c>
      <c r="G23" s="17">
        <v>90.670508861764375</v>
      </c>
      <c r="H23" s="17">
        <v>87.429429167672268</v>
      </c>
      <c r="I23" s="17">
        <v>94.059011102675342</v>
      </c>
      <c r="J23" s="17">
        <v>87.35689316925118</v>
      </c>
      <c r="K23" s="17">
        <v>93.984124554277571</v>
      </c>
      <c r="L23" s="17">
        <v>7.3711273409429623E-2</v>
      </c>
      <c r="M23" s="16">
        <v>0.36116777107754</v>
      </c>
      <c r="N23" s="10">
        <v>1.7696364861393283</v>
      </c>
      <c r="O23" s="14">
        <v>20.409150348469041</v>
      </c>
      <c r="P23" s="17"/>
      <c r="Q23" s="17">
        <v>0</v>
      </c>
      <c r="R23" s="20" t="b">
        <v>1</v>
      </c>
      <c r="S23" s="21">
        <v>0.16235931608793122</v>
      </c>
      <c r="T23" s="8">
        <v>2.1379999999999999</v>
      </c>
      <c r="U23" s="12">
        <v>2.1579999999999999</v>
      </c>
      <c r="V23" s="12">
        <v>2.105</v>
      </c>
      <c r="W23" s="12">
        <v>2.0920000000000001</v>
      </c>
      <c r="X23" s="12">
        <v>2.077</v>
      </c>
      <c r="Y23" s="12">
        <v>2.085</v>
      </c>
      <c r="Z23" s="12">
        <v>2.125</v>
      </c>
      <c r="AA23" s="12">
        <v>2.1080000000000001</v>
      </c>
      <c r="AB23" s="12">
        <v>2.089</v>
      </c>
      <c r="AC23" s="12">
        <v>2.0819999999999999</v>
      </c>
      <c r="AD23" s="12">
        <v>2.028</v>
      </c>
      <c r="AE23" s="12">
        <v>2.085</v>
      </c>
      <c r="AF23" s="12">
        <v>2.14</v>
      </c>
      <c r="AG23" s="12">
        <v>2.1259999999999999</v>
      </c>
      <c r="AH23" s="12">
        <v>2.1589999999999998</v>
      </c>
      <c r="AI23" s="12">
        <v>2.1230000000000002</v>
      </c>
      <c r="AJ23" s="12">
        <v>2.1</v>
      </c>
      <c r="AK23" s="12">
        <v>2.06</v>
      </c>
      <c r="AL23" s="12">
        <v>2.0329999999999999</v>
      </c>
      <c r="AM23" s="12">
        <v>1.99</v>
      </c>
      <c r="AN23" s="12">
        <v>1.99</v>
      </c>
      <c r="AO23" s="12">
        <v>1.9750000000000001</v>
      </c>
      <c r="AP23" s="12">
        <v>1.923</v>
      </c>
      <c r="AQ23" s="12">
        <v>1.958</v>
      </c>
      <c r="AR23" s="12">
        <v>1.9330000000000001</v>
      </c>
      <c r="AS23" s="12">
        <v>1.9330000000000001</v>
      </c>
      <c r="AT23" s="12">
        <v>1.877</v>
      </c>
      <c r="AU23" s="12">
        <v>1.841</v>
      </c>
      <c r="AV23" s="12">
        <v>1.7649999999999999</v>
      </c>
      <c r="AW23" s="12">
        <v>1.7250000000000001</v>
      </c>
      <c r="AX23" s="12">
        <v>1.7909999999999999</v>
      </c>
      <c r="AY23" s="12">
        <v>1.732</v>
      </c>
      <c r="AZ23" s="12">
        <v>1.7549999999999999</v>
      </c>
      <c r="BA23" s="12">
        <v>1.7390000000000001</v>
      </c>
      <c r="BB23" s="12">
        <v>1.7849999999999999</v>
      </c>
      <c r="BC23" s="12">
        <v>1.8149999999999999</v>
      </c>
      <c r="BD23" s="12">
        <v>1.8360000000000001</v>
      </c>
      <c r="BE23" s="12">
        <v>1.754</v>
      </c>
      <c r="BF23" s="12">
        <v>1.73</v>
      </c>
      <c r="BG23" s="12">
        <v>1.76</v>
      </c>
      <c r="BH23" s="12">
        <v>1.778</v>
      </c>
      <c r="BI23" s="12">
        <v>1.8029999999999999</v>
      </c>
      <c r="BJ23" s="12">
        <v>1.7789999999999999</v>
      </c>
      <c r="BK23" s="12">
        <v>1.825</v>
      </c>
      <c r="BL23" s="12">
        <v>1.8180000000000001</v>
      </c>
      <c r="BM23" s="12">
        <v>1.8879999999999999</v>
      </c>
      <c r="BN23" s="12">
        <v>1.9179999999999999</v>
      </c>
      <c r="BO23" s="12">
        <v>1.9</v>
      </c>
      <c r="BP23" s="12">
        <v>1.8180000000000001</v>
      </c>
      <c r="BQ23" s="12">
        <v>1.7350000000000001</v>
      </c>
      <c r="BR23" s="12">
        <v>1.7749999999999999</v>
      </c>
      <c r="BS23" s="12">
        <v>1.835</v>
      </c>
      <c r="BT23" s="12">
        <v>1.831</v>
      </c>
      <c r="BU23" s="12">
        <v>1.8320000000000001</v>
      </c>
      <c r="BV23" s="12">
        <v>1.786</v>
      </c>
      <c r="BW23" s="12">
        <v>1.77</v>
      </c>
      <c r="BX23" s="12">
        <v>1.7569999999999999</v>
      </c>
      <c r="BY23" s="12">
        <v>1.667</v>
      </c>
      <c r="BZ23" s="12">
        <v>1.7529999999999999</v>
      </c>
      <c r="CA23" s="12">
        <v>1.7310000000000001</v>
      </c>
      <c r="CB23" s="12">
        <v>1.7969999999999999</v>
      </c>
      <c r="CC23" s="12">
        <v>1.8320000000000001</v>
      </c>
      <c r="CD23" s="12">
        <v>1.853</v>
      </c>
      <c r="CE23" s="12">
        <v>1.9319999999999999</v>
      </c>
      <c r="CF23" s="12">
        <v>1.8620000000000001</v>
      </c>
      <c r="CG23" s="12">
        <v>1.8109999999999999</v>
      </c>
      <c r="CH23" s="12">
        <v>1.7549999999999999</v>
      </c>
      <c r="CI23" s="12">
        <v>1.845</v>
      </c>
      <c r="CJ23" s="12">
        <v>1.8129999999999999</v>
      </c>
      <c r="CK23" s="12">
        <v>1.8220000000000001</v>
      </c>
      <c r="CL23" s="12">
        <v>1.837</v>
      </c>
      <c r="CM23" s="12">
        <v>1.8320000000000001</v>
      </c>
      <c r="CN23" s="12">
        <v>1.8520000000000001</v>
      </c>
      <c r="CO23" s="12">
        <v>1.79</v>
      </c>
      <c r="CP23" s="12">
        <v>1.7989999999999999</v>
      </c>
      <c r="CQ23" s="12">
        <v>1.7529999999999999</v>
      </c>
      <c r="CR23" s="12">
        <v>1.82</v>
      </c>
      <c r="CS23" s="12">
        <v>1.873</v>
      </c>
      <c r="CT23" s="12">
        <v>1.88</v>
      </c>
      <c r="CU23" s="12">
        <v>1.8460000000000001</v>
      </c>
      <c r="CV23" s="12">
        <v>1.8220000000000001</v>
      </c>
      <c r="CW23" s="12">
        <v>1.8460000000000001</v>
      </c>
      <c r="CX23" s="12">
        <v>1.827</v>
      </c>
      <c r="CY23" s="12">
        <v>1.7969999999999999</v>
      </c>
      <c r="CZ23" s="12">
        <v>1.774</v>
      </c>
      <c r="DA23" s="12">
        <v>1.8160000000000001</v>
      </c>
      <c r="DB23" s="12">
        <v>1.7649999999999999</v>
      </c>
      <c r="DC23" s="12">
        <v>1.7949999999999999</v>
      </c>
      <c r="DD23" s="12">
        <v>1.7509999999999999</v>
      </c>
      <c r="DE23" s="12">
        <v>1.738</v>
      </c>
      <c r="DF23" s="12">
        <v>1.6919999999999999</v>
      </c>
      <c r="DG23" s="12">
        <v>1.6519999999999999</v>
      </c>
      <c r="DH23" s="12">
        <v>1.6859999999999999</v>
      </c>
      <c r="DI23" s="12">
        <v>1.7130000000000001</v>
      </c>
      <c r="DJ23" s="12">
        <v>1.722</v>
      </c>
      <c r="DK23" s="12">
        <v>1.7010000000000001</v>
      </c>
      <c r="DL23" s="12">
        <v>1.7090000000000001</v>
      </c>
      <c r="DM23" s="12">
        <v>1.655</v>
      </c>
      <c r="DN23" s="12">
        <v>1.6879999999999999</v>
      </c>
      <c r="DO23" s="12">
        <v>1.7030000000000001</v>
      </c>
      <c r="DP23" s="12">
        <v>1.669</v>
      </c>
      <c r="DQ23" s="12">
        <v>1.752</v>
      </c>
      <c r="DR23" s="12">
        <v>1.7649999999999999</v>
      </c>
      <c r="DS23" s="12">
        <v>1.7110000000000001</v>
      </c>
      <c r="DT23" s="12">
        <v>1.72</v>
      </c>
      <c r="DU23" s="12">
        <v>1.6819999999999999</v>
      </c>
      <c r="DV23" s="12">
        <v>1.7</v>
      </c>
      <c r="DW23" s="12">
        <v>1.714</v>
      </c>
      <c r="DX23" s="12">
        <v>1.6220000000000001</v>
      </c>
      <c r="DY23" s="12">
        <v>1.641</v>
      </c>
      <c r="DZ23" s="12">
        <v>1.6779999999999999</v>
      </c>
      <c r="EA23" s="12">
        <v>1.68</v>
      </c>
      <c r="EB23" s="12">
        <v>1.579</v>
      </c>
      <c r="EC23" s="12">
        <v>1.589</v>
      </c>
      <c r="ED23" s="12">
        <v>1.5549999999999999</v>
      </c>
      <c r="EE23" s="12">
        <v>1.5609999999999999</v>
      </c>
      <c r="EF23" s="12">
        <v>1.556</v>
      </c>
      <c r="EG23" s="12">
        <v>1.575</v>
      </c>
      <c r="EH23" s="12">
        <v>1.5760000000000001</v>
      </c>
      <c r="EI23" s="12">
        <v>1.5660000000000001</v>
      </c>
      <c r="EJ23" s="12">
        <v>1.5640000000000001</v>
      </c>
      <c r="EK23" s="12">
        <v>1.583</v>
      </c>
      <c r="EL23" s="12">
        <v>1.552</v>
      </c>
      <c r="EM23" s="12">
        <v>1.573</v>
      </c>
      <c r="EN23" s="12">
        <v>1.597</v>
      </c>
      <c r="EO23" s="12">
        <v>1.554</v>
      </c>
      <c r="EP23" s="12">
        <v>1.58</v>
      </c>
      <c r="EQ23" s="12">
        <v>1.585</v>
      </c>
      <c r="ER23" s="12">
        <v>1.585</v>
      </c>
      <c r="ES23" s="12">
        <v>1.633</v>
      </c>
      <c r="ET23" s="12">
        <v>1.643</v>
      </c>
      <c r="EU23" s="12">
        <v>1.63</v>
      </c>
      <c r="EV23" s="12">
        <v>1.629</v>
      </c>
      <c r="EW23" s="12">
        <v>1.6359999999999999</v>
      </c>
      <c r="EX23" s="12">
        <v>1.6220000000000001</v>
      </c>
      <c r="EY23" s="12">
        <v>1.65</v>
      </c>
      <c r="EZ23" s="12">
        <v>1.6910000000000001</v>
      </c>
      <c r="FA23" s="12">
        <v>1.6739999999999999</v>
      </c>
      <c r="FB23" s="12">
        <v>1.6970000000000001</v>
      </c>
      <c r="FC23" s="12">
        <v>1.71</v>
      </c>
      <c r="FD23" s="12">
        <v>1.7230000000000001</v>
      </c>
      <c r="FE23" s="12">
        <v>1.712</v>
      </c>
      <c r="FF23" s="12">
        <v>1.7250000000000001</v>
      </c>
      <c r="FG23" s="12">
        <v>1.7450000000000001</v>
      </c>
      <c r="FH23" s="12">
        <v>1.766</v>
      </c>
      <c r="FI23" s="12">
        <v>1.7629999999999999</v>
      </c>
      <c r="FJ23" s="12">
        <v>1.7430000000000001</v>
      </c>
      <c r="FK23" s="12">
        <v>1.7549999999999999</v>
      </c>
      <c r="FL23" s="12">
        <v>1.8140000000000001</v>
      </c>
      <c r="FM23" s="12">
        <v>1.7889999999999999</v>
      </c>
      <c r="FN23" s="12">
        <v>1.825</v>
      </c>
      <c r="FO23" s="12">
        <v>1.837</v>
      </c>
      <c r="FP23" s="12">
        <v>1.899</v>
      </c>
      <c r="FQ23" s="12">
        <v>1.9</v>
      </c>
      <c r="FR23" s="12">
        <v>1.9370000000000001</v>
      </c>
      <c r="FS23" s="12">
        <v>1.87</v>
      </c>
      <c r="FT23" s="12">
        <v>1.885</v>
      </c>
      <c r="FU23" s="12">
        <v>1.889</v>
      </c>
      <c r="FV23" s="12">
        <v>1.863</v>
      </c>
      <c r="FW23" s="12">
        <v>1.8440000000000001</v>
      </c>
      <c r="FX23" s="12">
        <v>1.8220000000000001</v>
      </c>
      <c r="FY23" s="12">
        <v>1.7929999999999999</v>
      </c>
      <c r="FZ23" s="12">
        <v>1.7949999999999999</v>
      </c>
      <c r="GA23" s="12">
        <v>1.784</v>
      </c>
      <c r="GB23" s="12">
        <v>1.7529999999999999</v>
      </c>
      <c r="GC23" s="12">
        <v>1.81</v>
      </c>
      <c r="GD23" s="12">
        <v>1.829</v>
      </c>
      <c r="GE23" s="12">
        <v>1.853</v>
      </c>
      <c r="GF23" s="12">
        <v>1.889</v>
      </c>
      <c r="GG23" s="12">
        <v>1.8680000000000001</v>
      </c>
      <c r="GH23" s="12">
        <v>1.8839999999999999</v>
      </c>
      <c r="GI23" s="12">
        <v>1.87</v>
      </c>
      <c r="GJ23" s="12">
        <v>1.88</v>
      </c>
      <c r="GK23" s="12">
        <v>1.8779999999999999</v>
      </c>
      <c r="GL23" s="12">
        <v>1.88</v>
      </c>
      <c r="GM23" s="12">
        <v>1.897</v>
      </c>
      <c r="GN23" s="12">
        <v>1.881</v>
      </c>
      <c r="GO23" s="12">
        <v>1.923</v>
      </c>
      <c r="GP23" s="12">
        <v>1.9810000000000001</v>
      </c>
      <c r="GQ23" s="12">
        <v>1.9870000000000001</v>
      </c>
      <c r="GR23" s="12">
        <v>2.0249999999999999</v>
      </c>
      <c r="GS23" s="12">
        <v>2.0950000000000002</v>
      </c>
      <c r="GT23" s="12">
        <v>2.0920000000000001</v>
      </c>
      <c r="GU23" s="12">
        <v>2.0990000000000002</v>
      </c>
      <c r="GV23" s="12">
        <v>2.0670000000000002</v>
      </c>
      <c r="GW23" s="12">
        <v>2.0550000000000002</v>
      </c>
      <c r="GX23" s="12">
        <v>2.0249999999999999</v>
      </c>
      <c r="GY23" s="12">
        <v>1.988</v>
      </c>
      <c r="GZ23" s="12">
        <v>1.931</v>
      </c>
      <c r="HA23" s="12">
        <v>1.964</v>
      </c>
      <c r="HB23" s="12">
        <v>1.919</v>
      </c>
      <c r="HC23" s="12">
        <v>1.899</v>
      </c>
      <c r="HD23" s="12">
        <v>1.865</v>
      </c>
      <c r="HE23" s="12">
        <v>1.881</v>
      </c>
      <c r="HF23" s="12">
        <v>1.907</v>
      </c>
      <c r="HG23" s="12">
        <v>1.913</v>
      </c>
      <c r="HH23" s="12">
        <v>1.8660000000000001</v>
      </c>
      <c r="HI23" s="12">
        <v>1.861</v>
      </c>
      <c r="HJ23" s="12">
        <v>1.8380000000000001</v>
      </c>
      <c r="HK23" s="12">
        <v>1.8180000000000001</v>
      </c>
      <c r="HL23" s="12">
        <v>1.788</v>
      </c>
      <c r="HM23" s="12">
        <v>1.788</v>
      </c>
      <c r="HN23" s="12">
        <v>1.8169999999999999</v>
      </c>
      <c r="HO23" s="12">
        <v>1.8169999999999999</v>
      </c>
      <c r="HP23" s="12">
        <v>1.778</v>
      </c>
      <c r="HQ23" s="12">
        <v>1.7549999999999999</v>
      </c>
      <c r="HR23" s="12">
        <v>1.8029999999999999</v>
      </c>
      <c r="HS23" s="12">
        <v>1.7669999999999999</v>
      </c>
      <c r="HT23" s="12">
        <v>1.746</v>
      </c>
      <c r="HU23" s="12">
        <v>1.7310000000000001</v>
      </c>
      <c r="HV23" s="12">
        <v>1.673</v>
      </c>
      <c r="HW23" s="12">
        <v>1.6930000000000001</v>
      </c>
      <c r="HX23" s="12">
        <v>1.7050000000000001</v>
      </c>
      <c r="HY23" s="12">
        <v>1.631</v>
      </c>
      <c r="HZ23" s="12">
        <v>1.631</v>
      </c>
      <c r="IA23" s="12">
        <v>1.631</v>
      </c>
      <c r="IB23" s="12">
        <v>1.6639999999999999</v>
      </c>
      <c r="IC23" s="12">
        <v>1.6859999999999999</v>
      </c>
      <c r="ID23" s="12">
        <v>1.653</v>
      </c>
      <c r="IE23" s="12">
        <v>1.627</v>
      </c>
      <c r="IF23" s="12">
        <v>1.587</v>
      </c>
      <c r="IG23" s="12">
        <v>1.6040000000000001</v>
      </c>
      <c r="IH23" s="12">
        <v>1.621</v>
      </c>
      <c r="II23" s="12">
        <v>1.665</v>
      </c>
      <c r="IJ23" s="12">
        <v>1.6779999999999999</v>
      </c>
      <c r="IK23" s="12">
        <v>1.6919999999999999</v>
      </c>
      <c r="IL23" s="12">
        <v>1.6819999999999999</v>
      </c>
      <c r="IM23" s="12">
        <v>1.5860000000000001</v>
      </c>
      <c r="IN23" s="12">
        <v>1.5569999999999999</v>
      </c>
      <c r="IO23" s="12">
        <v>1.575</v>
      </c>
      <c r="IP23" s="12">
        <v>1.5409999999999999</v>
      </c>
      <c r="IQ23" s="12">
        <v>1.6120000000000001</v>
      </c>
      <c r="IR23" s="12">
        <v>1.63</v>
      </c>
      <c r="IS23" s="12">
        <v>1.6970000000000001</v>
      </c>
      <c r="IT23" s="12">
        <v>1.704</v>
      </c>
      <c r="IU23" s="12">
        <v>1.6839999999999999</v>
      </c>
      <c r="IV23" s="12">
        <v>1.6930000000000001</v>
      </c>
      <c r="IW23" s="12">
        <v>1.6180000000000001</v>
      </c>
      <c r="IX23" s="12">
        <v>1.581</v>
      </c>
      <c r="IY23" s="12">
        <v>1.667</v>
      </c>
      <c r="IZ23" s="12">
        <v>1.7250000000000001</v>
      </c>
      <c r="JA23" s="12">
        <v>1.6359999999999999</v>
      </c>
      <c r="JB23" s="12">
        <v>1.5780000000000001</v>
      </c>
      <c r="JC23" s="12">
        <v>1.518</v>
      </c>
      <c r="JD23" s="12">
        <v>1.5549999999999999</v>
      </c>
      <c r="JE23" s="12">
        <v>1.5760000000000001</v>
      </c>
      <c r="JF23" s="12">
        <v>1.508</v>
      </c>
      <c r="JG23" s="12">
        <v>1.49</v>
      </c>
      <c r="JH23" s="12">
        <v>1.4570000000000001</v>
      </c>
      <c r="JI23" s="12">
        <v>1.4259999999999999</v>
      </c>
      <c r="JJ23" s="12">
        <v>1.4039999999999999</v>
      </c>
      <c r="JK23" s="12">
        <v>1.4370000000000001</v>
      </c>
      <c r="JL23" s="12">
        <v>1.4470000000000001</v>
      </c>
      <c r="JM23" s="12">
        <v>1.446</v>
      </c>
      <c r="JN23" s="12">
        <v>1.466</v>
      </c>
      <c r="JO23" s="12">
        <v>1.472</v>
      </c>
      <c r="JP23" s="12">
        <v>1.4970000000000001</v>
      </c>
      <c r="JQ23" s="12">
        <v>1.546</v>
      </c>
      <c r="JR23" s="12">
        <v>1.5189999999999999</v>
      </c>
      <c r="JS23" s="12">
        <v>1.5369999999999999</v>
      </c>
      <c r="JT23" s="12">
        <v>1.526</v>
      </c>
      <c r="JU23" s="12">
        <v>1.5489999999999999</v>
      </c>
      <c r="JV23" s="12">
        <v>1.532</v>
      </c>
      <c r="JW23" s="12">
        <v>1.5620000000000001</v>
      </c>
      <c r="JX23" s="12">
        <v>1.627</v>
      </c>
      <c r="JY23" s="12">
        <v>1.579</v>
      </c>
      <c r="JZ23" s="12">
        <v>1.506</v>
      </c>
      <c r="KA23" s="12">
        <v>1.482</v>
      </c>
      <c r="KB23" s="12">
        <v>1.518</v>
      </c>
      <c r="KC23" s="12">
        <v>1.496</v>
      </c>
      <c r="KD23" s="12">
        <v>1.5169999999999999</v>
      </c>
      <c r="KE23" s="12">
        <v>1.4830000000000001</v>
      </c>
      <c r="KF23" s="12">
        <v>1.5349999999999999</v>
      </c>
      <c r="KG23" s="12">
        <v>1.4419999999999999</v>
      </c>
      <c r="KH23" s="12">
        <v>1.4119999999999999</v>
      </c>
      <c r="KI23" s="12">
        <v>1.4470000000000001</v>
      </c>
      <c r="KJ23" s="12">
        <v>1.4470000000000001</v>
      </c>
      <c r="KK23" s="12">
        <v>1.4419999999999999</v>
      </c>
      <c r="KL23" s="12">
        <v>1.4359999999999999</v>
      </c>
      <c r="KM23" s="12">
        <v>1.4410000000000001</v>
      </c>
      <c r="KN23" s="12">
        <v>1.4410000000000001</v>
      </c>
      <c r="KO23" s="12">
        <v>1.4410000000000001</v>
      </c>
      <c r="KP23" s="12">
        <v>1.4470000000000001</v>
      </c>
      <c r="KQ23" s="12">
        <v>1.431</v>
      </c>
      <c r="KR23" s="12">
        <v>1.462</v>
      </c>
      <c r="KS23" s="12">
        <v>1.462</v>
      </c>
      <c r="KT23" s="12">
        <v>1.462</v>
      </c>
      <c r="KU23" s="12">
        <v>1.4359999999999999</v>
      </c>
      <c r="KV23" s="12">
        <v>1.4490000000000001</v>
      </c>
      <c r="KW23" s="12">
        <v>1.444</v>
      </c>
      <c r="KX23" s="12">
        <v>1.427</v>
      </c>
      <c r="KY23" s="12">
        <v>1.43</v>
      </c>
      <c r="KZ23" s="12">
        <v>1.413</v>
      </c>
      <c r="LA23" s="12">
        <v>1.4359999999999999</v>
      </c>
      <c r="LB23" s="12">
        <v>1.444</v>
      </c>
      <c r="LC23" s="12">
        <v>1.4530000000000001</v>
      </c>
      <c r="LD23" s="12">
        <v>1.4670000000000001</v>
      </c>
      <c r="LE23" s="12">
        <v>1.476</v>
      </c>
      <c r="LF23" s="12">
        <v>1.4910000000000001</v>
      </c>
      <c r="LG23" s="12">
        <v>1.508</v>
      </c>
      <c r="LH23" s="12">
        <v>1.4890000000000001</v>
      </c>
      <c r="LI23" s="12">
        <v>1.532</v>
      </c>
      <c r="LJ23" s="12">
        <v>1.5740000000000001</v>
      </c>
      <c r="LK23" s="12">
        <v>1.51</v>
      </c>
      <c r="LL23" s="12">
        <v>1.4750000000000001</v>
      </c>
      <c r="LM23" s="12">
        <v>1.4830000000000001</v>
      </c>
      <c r="LN23" s="12">
        <v>1.4970000000000001</v>
      </c>
      <c r="LO23" s="12">
        <v>1.5029999999999999</v>
      </c>
      <c r="LP23" s="12">
        <v>1.5129999999999999</v>
      </c>
      <c r="LQ23" s="12">
        <v>1.516</v>
      </c>
      <c r="LR23" s="12">
        <v>1.522</v>
      </c>
      <c r="LS23" s="12">
        <v>1.5269999999999999</v>
      </c>
      <c r="LT23" s="12">
        <v>1.518</v>
      </c>
      <c r="LU23" s="12">
        <v>1.534</v>
      </c>
      <c r="LV23" s="12">
        <v>1.5489999999999999</v>
      </c>
      <c r="LW23" s="12">
        <v>1.5740000000000001</v>
      </c>
      <c r="LX23" s="12">
        <v>1.625</v>
      </c>
      <c r="LY23" s="12">
        <v>1.659</v>
      </c>
      <c r="LZ23" s="12">
        <v>1.64</v>
      </c>
      <c r="MA23" s="12">
        <v>1.52</v>
      </c>
      <c r="MB23" s="12">
        <v>1.5349999999999999</v>
      </c>
      <c r="MC23" s="12">
        <v>1.5569999999999999</v>
      </c>
      <c r="MD23" s="12">
        <v>1.601</v>
      </c>
      <c r="ME23" s="12">
        <v>1.619</v>
      </c>
      <c r="MF23" s="12">
        <v>1.617</v>
      </c>
      <c r="MG23" s="12">
        <v>1.6040000000000001</v>
      </c>
      <c r="MH23" s="12">
        <v>1.66</v>
      </c>
      <c r="MI23" s="12">
        <v>1.613</v>
      </c>
      <c r="MJ23" s="12">
        <v>1.66</v>
      </c>
      <c r="MK23" s="12">
        <v>1.702</v>
      </c>
      <c r="ML23" s="12" t="s">
        <v>10</v>
      </c>
      <c r="MM23" s="12" t="s">
        <v>10</v>
      </c>
      <c r="MN23" s="12" t="s">
        <v>10</v>
      </c>
      <c r="MO23" s="12" t="s">
        <v>10</v>
      </c>
      <c r="MP23" s="12" t="s">
        <v>10</v>
      </c>
      <c r="MQ23" s="12" t="s">
        <v>10</v>
      </c>
      <c r="MR23" s="12" t="s">
        <v>10</v>
      </c>
      <c r="MS23" s="12" t="s">
        <v>10</v>
      </c>
      <c r="MT23" s="12" t="s">
        <v>10</v>
      </c>
      <c r="MU23" s="12" t="s">
        <v>10</v>
      </c>
      <c r="MV23" s="12" t="s">
        <v>10</v>
      </c>
      <c r="MW23" s="12" t="s">
        <v>10</v>
      </c>
      <c r="MX23" s="12" t="s">
        <v>10</v>
      </c>
      <c r="MY23" s="12" t="s">
        <v>10</v>
      </c>
      <c r="MZ23" s="12" t="s">
        <v>10</v>
      </c>
      <c r="NA23" s="12" t="s">
        <v>10</v>
      </c>
      <c r="NB23" s="12" t="s">
        <v>10</v>
      </c>
      <c r="NC23" s="12" t="s">
        <v>10</v>
      </c>
      <c r="ND23" s="12" t="s">
        <v>10</v>
      </c>
      <c r="NE23" s="12" t="s">
        <v>10</v>
      </c>
      <c r="NF23" s="12" t="s">
        <v>10</v>
      </c>
      <c r="NG23" s="12" t="s">
        <v>10</v>
      </c>
      <c r="NH23" s="12" t="s">
        <v>10</v>
      </c>
      <c r="NI23" s="12" t="s">
        <v>10</v>
      </c>
      <c r="NJ23" s="12" t="s">
        <v>10</v>
      </c>
      <c r="NK23" s="12" t="s">
        <v>10</v>
      </c>
      <c r="NL23" s="12" t="s">
        <v>10</v>
      </c>
      <c r="NM23" s="12" t="s">
        <v>10</v>
      </c>
      <c r="NN23" s="12" t="s">
        <v>10</v>
      </c>
      <c r="NO23" s="12" t="s">
        <v>10</v>
      </c>
      <c r="NP23" s="12" t="s">
        <v>10</v>
      </c>
      <c r="NQ23" s="12" t="s">
        <v>10</v>
      </c>
      <c r="NR23" s="12" t="s">
        <v>10</v>
      </c>
      <c r="NS23" s="12" t="s">
        <v>10</v>
      </c>
      <c r="NT23" s="12" t="s">
        <v>10</v>
      </c>
      <c r="NU23" s="12" t="s">
        <v>10</v>
      </c>
      <c r="NV23" s="12" t="s">
        <v>10</v>
      </c>
      <c r="NW23" s="12" t="s">
        <v>10</v>
      </c>
      <c r="NX23" s="12" t="s">
        <v>10</v>
      </c>
      <c r="NY23" s="12" t="s">
        <v>10</v>
      </c>
      <c r="NZ23" s="12" t="s">
        <v>10</v>
      </c>
      <c r="OA23" s="12" t="s">
        <v>10</v>
      </c>
      <c r="OB23" s="12" t="s">
        <v>10</v>
      </c>
      <c r="OC23" s="12" t="s">
        <v>10</v>
      </c>
      <c r="OD23" s="12" t="s">
        <v>10</v>
      </c>
      <c r="OE23" s="12" t="s">
        <v>10</v>
      </c>
      <c r="OF23" s="12" t="s">
        <v>10</v>
      </c>
      <c r="OG23" s="12" t="s">
        <v>10</v>
      </c>
      <c r="OH23" s="12" t="s">
        <v>10</v>
      </c>
      <c r="OI23" s="12" t="s">
        <v>10</v>
      </c>
      <c r="OJ23" s="12" t="s">
        <v>10</v>
      </c>
      <c r="OK23" s="12" t="s">
        <v>10</v>
      </c>
      <c r="OL23" s="12" t="s">
        <v>10</v>
      </c>
      <c r="OM23" s="12" t="s">
        <v>10</v>
      </c>
      <c r="ON23" s="12" t="s">
        <v>10</v>
      </c>
      <c r="OO23" s="12" t="s">
        <v>10</v>
      </c>
      <c r="OP23" s="12" t="s">
        <v>10</v>
      </c>
      <c r="OQ23" s="12" t="s">
        <v>10</v>
      </c>
      <c r="OR23" s="12" t="s">
        <v>10</v>
      </c>
      <c r="OS23" s="12" t="s">
        <v>10</v>
      </c>
      <c r="OT23" s="12" t="s">
        <v>10</v>
      </c>
      <c r="OU23" s="12" t="s">
        <v>10</v>
      </c>
      <c r="OV23" s="12" t="s">
        <v>10</v>
      </c>
      <c r="OW23" s="12" t="s">
        <v>10</v>
      </c>
      <c r="OX23" s="12" t="s">
        <v>10</v>
      </c>
      <c r="OY23" s="12" t="s">
        <v>10</v>
      </c>
      <c r="OZ23" s="12" t="s">
        <v>10</v>
      </c>
      <c r="PA23" s="12" t="s">
        <v>10</v>
      </c>
      <c r="PB23" s="12" t="s">
        <v>10</v>
      </c>
      <c r="PC23" s="12" t="s">
        <v>10</v>
      </c>
      <c r="PD23" s="12" t="s">
        <v>10</v>
      </c>
      <c r="PE23" s="12" t="s">
        <v>10</v>
      </c>
      <c r="PF23" s="12" t="s">
        <v>10</v>
      </c>
      <c r="PG23" s="12" t="s">
        <v>10</v>
      </c>
      <c r="PH23" s="12" t="s">
        <v>10</v>
      </c>
      <c r="PI23" s="12" t="s">
        <v>10</v>
      </c>
      <c r="PJ23" s="12" t="s">
        <v>10</v>
      </c>
      <c r="PK23" s="12" t="s">
        <v>10</v>
      </c>
      <c r="PL23" s="12" t="s">
        <v>10</v>
      </c>
      <c r="PM23" s="12" t="s">
        <v>10</v>
      </c>
      <c r="PN23" s="12" t="s">
        <v>10</v>
      </c>
      <c r="PO23" s="12" t="s">
        <v>10</v>
      </c>
      <c r="PP23" s="12" t="s">
        <v>10</v>
      </c>
      <c r="PQ23" s="12" t="s">
        <v>10</v>
      </c>
      <c r="PR23" s="12" t="s">
        <v>10</v>
      </c>
      <c r="PS23" s="12" t="s">
        <v>10</v>
      </c>
      <c r="PT23" s="12" t="s">
        <v>10</v>
      </c>
      <c r="PU23" s="12" t="s">
        <v>10</v>
      </c>
      <c r="PV23" s="12" t="s">
        <v>10</v>
      </c>
      <c r="PW23" s="12" t="s">
        <v>10</v>
      </c>
      <c r="PX23" s="12" t="s">
        <v>10</v>
      </c>
      <c r="PY23" s="12" t="s">
        <v>10</v>
      </c>
      <c r="PZ23" s="12" t="s">
        <v>10</v>
      </c>
      <c r="QA23" s="12" t="s">
        <v>10</v>
      </c>
      <c r="QB23" s="12" t="s">
        <v>10</v>
      </c>
      <c r="QC23" s="12" t="s">
        <v>10</v>
      </c>
      <c r="QD23" s="12" t="s">
        <v>10</v>
      </c>
      <c r="QE23" s="12" t="s">
        <v>10</v>
      </c>
      <c r="QF23" s="12" t="s">
        <v>10</v>
      </c>
      <c r="QG23" s="12" t="s">
        <v>10</v>
      </c>
      <c r="QH23" s="12" t="s">
        <v>10</v>
      </c>
      <c r="QI23" s="12" t="s">
        <v>10</v>
      </c>
      <c r="QJ23" s="12" t="s">
        <v>10</v>
      </c>
      <c r="QK23" s="12" t="s">
        <v>10</v>
      </c>
      <c r="QL23" s="12" t="s">
        <v>10</v>
      </c>
      <c r="QM23" s="12" t="s">
        <v>10</v>
      </c>
      <c r="QN23" s="12" t="s">
        <v>10</v>
      </c>
      <c r="QO23" s="12" t="s">
        <v>10</v>
      </c>
      <c r="QP23" s="12" t="s">
        <v>10</v>
      </c>
      <c r="QQ23" s="12" t="s">
        <v>10</v>
      </c>
      <c r="QR23" s="12" t="s">
        <v>10</v>
      </c>
      <c r="QS23" s="12" t="s">
        <v>10</v>
      </c>
      <c r="QT23" s="12" t="s">
        <v>10</v>
      </c>
      <c r="QU23" s="12" t="s">
        <v>10</v>
      </c>
      <c r="QV23" s="12" t="s">
        <v>10</v>
      </c>
      <c r="QW23" s="12" t="s">
        <v>10</v>
      </c>
      <c r="QX23" s="12" t="s">
        <v>10</v>
      </c>
      <c r="QY23" s="12" t="s">
        <v>10</v>
      </c>
      <c r="QZ23" s="12" t="s">
        <v>10</v>
      </c>
      <c r="RA23" s="12" t="s">
        <v>10</v>
      </c>
      <c r="RB23" s="12" t="s">
        <v>10</v>
      </c>
      <c r="RC23" s="12" t="s">
        <v>10</v>
      </c>
      <c r="RD23" s="12" t="s">
        <v>10</v>
      </c>
      <c r="RE23" s="12" t="s">
        <v>10</v>
      </c>
      <c r="RF23" s="12" t="s">
        <v>10</v>
      </c>
      <c r="RG23" s="12" t="s">
        <v>10</v>
      </c>
      <c r="RH23" s="12" t="s">
        <v>10</v>
      </c>
      <c r="RI23" s="12" t="s">
        <v>10</v>
      </c>
      <c r="RJ23" s="12" t="s">
        <v>10</v>
      </c>
      <c r="RK23" s="12" t="s">
        <v>10</v>
      </c>
      <c r="RL23" s="12" t="s">
        <v>10</v>
      </c>
      <c r="RM23" s="12" t="s">
        <v>10</v>
      </c>
      <c r="RN23" s="12" t="s">
        <v>10</v>
      </c>
      <c r="RO23" s="12" t="s">
        <v>10</v>
      </c>
      <c r="RP23" s="12" t="s">
        <v>10</v>
      </c>
      <c r="RQ23" s="12" t="s">
        <v>10</v>
      </c>
      <c r="RR23" s="12" t="s">
        <v>10</v>
      </c>
      <c r="RS23" s="12" t="s">
        <v>10</v>
      </c>
      <c r="RT23" s="12" t="s">
        <v>10</v>
      </c>
      <c r="RU23" s="12" t="s">
        <v>10</v>
      </c>
      <c r="RV23" s="12" t="s">
        <v>10</v>
      </c>
      <c r="RW23" s="12" t="s">
        <v>10</v>
      </c>
      <c r="RX23" s="12" t="s">
        <v>10</v>
      </c>
      <c r="RY23" s="12" t="s">
        <v>10</v>
      </c>
      <c r="RZ23" s="12" t="s">
        <v>10</v>
      </c>
      <c r="SA23" s="12" t="s">
        <v>10</v>
      </c>
      <c r="SB23" s="12" t="s">
        <v>10</v>
      </c>
      <c r="SC23" s="12" t="s">
        <v>10</v>
      </c>
      <c r="SD23" s="12" t="s">
        <v>10</v>
      </c>
      <c r="SE23" s="12" t="s">
        <v>10</v>
      </c>
      <c r="SF23" s="12" t="s">
        <v>10</v>
      </c>
      <c r="SG23" s="12" t="s">
        <v>10</v>
      </c>
      <c r="SH23" s="12" t="s">
        <v>10</v>
      </c>
      <c r="SI23" s="12" t="s">
        <v>10</v>
      </c>
      <c r="SJ23" s="12" t="s">
        <v>10</v>
      </c>
      <c r="SK23" s="12" t="s">
        <v>10</v>
      </c>
      <c r="SL23" s="12" t="s">
        <v>10</v>
      </c>
      <c r="SM23" s="12" t="s">
        <v>10</v>
      </c>
      <c r="SN23" s="12" t="s">
        <v>10</v>
      </c>
      <c r="SO23" s="12" t="s">
        <v>10</v>
      </c>
      <c r="SP23" s="12" t="s">
        <v>10</v>
      </c>
      <c r="SQ23" s="12" t="s">
        <v>10</v>
      </c>
      <c r="SR23" s="12" t="s">
        <v>10</v>
      </c>
      <c r="SS23" s="12" t="s">
        <v>10</v>
      </c>
      <c r="ST23" s="12" t="s">
        <v>10</v>
      </c>
      <c r="SU23" s="12" t="s">
        <v>10</v>
      </c>
      <c r="SV23" s="12" t="s">
        <v>10</v>
      </c>
      <c r="SW23" s="12" t="s">
        <v>10</v>
      </c>
      <c r="SX23" s="12" t="s">
        <v>10</v>
      </c>
      <c r="SY23" s="12" t="s">
        <v>10</v>
      </c>
      <c r="SZ23" s="12" t="s">
        <v>10</v>
      </c>
      <c r="TA23" s="12" t="s">
        <v>10</v>
      </c>
      <c r="TB23" s="12" t="s">
        <v>10</v>
      </c>
      <c r="TC23" s="12" t="s">
        <v>10</v>
      </c>
      <c r="TD23" s="12" t="s">
        <v>10</v>
      </c>
      <c r="TE23" s="12" t="s">
        <v>10</v>
      </c>
      <c r="TF23" s="12" t="s">
        <v>10</v>
      </c>
      <c r="TG23" s="12" t="s">
        <v>10</v>
      </c>
      <c r="TH23" s="12" t="s">
        <v>10</v>
      </c>
      <c r="TI23" s="12" t="s">
        <v>10</v>
      </c>
      <c r="TJ23" s="12" t="s">
        <v>10</v>
      </c>
      <c r="TK23" s="12" t="s">
        <v>10</v>
      </c>
      <c r="TL23" s="12" t="s">
        <v>10</v>
      </c>
      <c r="TM23" s="12" t="s">
        <v>10</v>
      </c>
      <c r="TN23" s="12" t="s">
        <v>10</v>
      </c>
      <c r="TO23" s="12" t="s">
        <v>10</v>
      </c>
      <c r="TP23" s="12" t="s">
        <v>10</v>
      </c>
      <c r="TQ23" s="12" t="s">
        <v>10</v>
      </c>
      <c r="TR23" s="12" t="s">
        <v>10</v>
      </c>
      <c r="TS23" s="12" t="s">
        <v>10</v>
      </c>
      <c r="TT23" s="12" t="s">
        <v>10</v>
      </c>
      <c r="TU23" s="12" t="s">
        <v>10</v>
      </c>
      <c r="TV23" s="12" t="s">
        <v>10</v>
      </c>
      <c r="TW23" s="12" t="s">
        <v>10</v>
      </c>
    </row>
    <row r="24" spans="3:543" x14ac:dyDescent="0.25">
      <c r="C24" s="12" t="s">
        <v>29</v>
      </c>
      <c r="E24" s="17" t="s">
        <v>53</v>
      </c>
      <c r="F24" s="17">
        <v>2.1470020000000001</v>
      </c>
      <c r="G24" s="17">
        <v>106.69750763992855</v>
      </c>
      <c r="H24" s="17">
        <v>103.06956858859438</v>
      </c>
      <c r="I24" s="17">
        <v>110.48745693634213</v>
      </c>
      <c r="J24" s="17">
        <v>102.98984774342748</v>
      </c>
      <c r="K24" s="17">
        <v>110.40516753642962</v>
      </c>
      <c r="L24" s="17">
        <v>8.1005122539707486E-2</v>
      </c>
      <c r="M24" s="16">
        <v>0.36913631538751124</v>
      </c>
      <c r="N24" s="10">
        <v>1.6821358337069954</v>
      </c>
      <c r="O24" s="14">
        <v>21.94450103200225</v>
      </c>
      <c r="P24" s="17"/>
      <c r="Q24" s="17">
        <v>0</v>
      </c>
      <c r="R24" s="20" t="b">
        <v>1</v>
      </c>
      <c r="S24" s="21">
        <v>0.16895621782851639</v>
      </c>
      <c r="T24" s="8">
        <v>2.1469999999999998</v>
      </c>
      <c r="U24" s="12">
        <v>2.17</v>
      </c>
      <c r="V24" s="12">
        <v>2.1150000000000002</v>
      </c>
      <c r="W24" s="12">
        <v>2.101</v>
      </c>
      <c r="X24" s="12">
        <v>2.0859999999999999</v>
      </c>
      <c r="Y24" s="12">
        <v>2.0939999999999999</v>
      </c>
      <c r="Z24" s="12">
        <v>2.1339999999999999</v>
      </c>
      <c r="AA24" s="12">
        <v>2.1150000000000002</v>
      </c>
      <c r="AB24" s="12">
        <v>2.0990000000000002</v>
      </c>
      <c r="AC24" s="12">
        <v>2.0840000000000001</v>
      </c>
      <c r="AD24" s="12">
        <v>2.0310000000000001</v>
      </c>
      <c r="AE24" s="12">
        <v>2.093</v>
      </c>
      <c r="AF24" s="12">
        <v>2.1509999999999998</v>
      </c>
      <c r="AG24" s="12">
        <v>2.1379999999999999</v>
      </c>
      <c r="AH24" s="12">
        <v>2.1739999999999999</v>
      </c>
      <c r="AI24" s="12">
        <v>2.141</v>
      </c>
      <c r="AJ24" s="12">
        <v>2.109</v>
      </c>
      <c r="AK24" s="12">
        <v>2.077</v>
      </c>
      <c r="AL24" s="12">
        <v>2.0459999999999998</v>
      </c>
      <c r="AM24" s="12">
        <v>2</v>
      </c>
      <c r="AN24" s="12">
        <v>2</v>
      </c>
      <c r="AO24" s="12">
        <v>1.99</v>
      </c>
      <c r="AP24" s="12">
        <v>1.9390000000000001</v>
      </c>
      <c r="AQ24" s="12">
        <v>1.974</v>
      </c>
      <c r="AR24" s="12">
        <v>1.9490000000000001</v>
      </c>
      <c r="AS24" s="12">
        <v>1.9490000000000001</v>
      </c>
      <c r="AT24" s="12">
        <v>1.8839999999999999</v>
      </c>
      <c r="AU24" s="12">
        <v>1.847</v>
      </c>
      <c r="AV24" s="12">
        <v>1.7689999999999999</v>
      </c>
      <c r="AW24" s="12">
        <v>1.73</v>
      </c>
      <c r="AX24" s="12">
        <v>1.796</v>
      </c>
      <c r="AY24" s="12">
        <v>1.7390000000000001</v>
      </c>
      <c r="AZ24" s="12">
        <v>1.756</v>
      </c>
      <c r="BA24" s="12">
        <v>1.744</v>
      </c>
      <c r="BB24" s="12">
        <v>1.798</v>
      </c>
      <c r="BC24" s="12">
        <v>1.8280000000000001</v>
      </c>
      <c r="BD24" s="12">
        <v>1.8520000000000001</v>
      </c>
      <c r="BE24" s="12">
        <v>1.764</v>
      </c>
      <c r="BF24" s="12">
        <v>1.7450000000000001</v>
      </c>
      <c r="BG24" s="12">
        <v>1.772</v>
      </c>
      <c r="BH24" s="12">
        <v>1.79</v>
      </c>
      <c r="BI24" s="12">
        <v>1.8149999999999999</v>
      </c>
      <c r="BJ24" s="12">
        <v>1.79</v>
      </c>
      <c r="BK24" s="12">
        <v>1.835</v>
      </c>
      <c r="BL24" s="12">
        <v>1.8280000000000001</v>
      </c>
      <c r="BM24" s="12">
        <v>1.8939999999999999</v>
      </c>
      <c r="BN24" s="12">
        <v>1.927</v>
      </c>
      <c r="BO24" s="12">
        <v>1.9019999999999999</v>
      </c>
      <c r="BP24" s="12">
        <v>1.8109999999999999</v>
      </c>
      <c r="BQ24" s="12">
        <v>1.726</v>
      </c>
      <c r="BR24" s="12">
        <v>1.766</v>
      </c>
      <c r="BS24" s="12">
        <v>1.825</v>
      </c>
      <c r="BT24" s="12">
        <v>1.8160000000000001</v>
      </c>
      <c r="BU24" s="12">
        <v>1.8180000000000001</v>
      </c>
      <c r="BV24" s="12">
        <v>1.7649999999999999</v>
      </c>
      <c r="BW24" s="12">
        <v>1.752</v>
      </c>
      <c r="BX24" s="12">
        <v>1.7390000000000001</v>
      </c>
      <c r="BY24" s="12">
        <v>1.647</v>
      </c>
      <c r="BZ24" s="12">
        <v>1.734</v>
      </c>
      <c r="CA24" s="12">
        <v>1.7130000000000001</v>
      </c>
      <c r="CB24" s="12">
        <v>1.7829999999999999</v>
      </c>
      <c r="CC24" s="12">
        <v>1.8220000000000001</v>
      </c>
      <c r="CD24" s="12">
        <v>1.853</v>
      </c>
      <c r="CE24" s="12">
        <v>1.9219999999999999</v>
      </c>
      <c r="CF24" s="12">
        <v>1.86</v>
      </c>
      <c r="CG24" s="12">
        <v>1.8049999999999999</v>
      </c>
      <c r="CH24" s="12">
        <v>1.7450000000000001</v>
      </c>
      <c r="CI24" s="12">
        <v>1.833</v>
      </c>
      <c r="CJ24" s="12">
        <v>1.7989999999999999</v>
      </c>
      <c r="CK24" s="12">
        <v>1.8080000000000001</v>
      </c>
      <c r="CL24" s="12">
        <v>1.8220000000000001</v>
      </c>
      <c r="CM24" s="12">
        <v>1.82</v>
      </c>
      <c r="CN24" s="12">
        <v>1.837</v>
      </c>
      <c r="CO24" s="12">
        <v>1.7749999999999999</v>
      </c>
      <c r="CP24" s="12">
        <v>1.7849999999999999</v>
      </c>
      <c r="CQ24" s="12">
        <v>1.738</v>
      </c>
      <c r="CR24" s="12">
        <v>1.8049999999999999</v>
      </c>
      <c r="CS24" s="12">
        <v>1.8540000000000001</v>
      </c>
      <c r="CT24" s="12">
        <v>1.863</v>
      </c>
      <c r="CU24" s="12">
        <v>1.83</v>
      </c>
      <c r="CV24" s="12">
        <v>1.806</v>
      </c>
      <c r="CW24" s="12">
        <v>1.8280000000000001</v>
      </c>
      <c r="CX24" s="12">
        <v>1.8109999999999999</v>
      </c>
      <c r="CY24" s="12">
        <v>1.7829999999999999</v>
      </c>
      <c r="CZ24" s="12">
        <v>1.7589999999999999</v>
      </c>
      <c r="DA24" s="12">
        <v>1.7989999999999999</v>
      </c>
      <c r="DB24" s="12">
        <v>1.7509999999999999</v>
      </c>
      <c r="DC24" s="12">
        <v>1.7789999999999999</v>
      </c>
      <c r="DD24" s="12">
        <v>1.7350000000000001</v>
      </c>
      <c r="DE24" s="12">
        <v>1.7190000000000001</v>
      </c>
      <c r="DF24" s="12">
        <v>1.6739999999999999</v>
      </c>
      <c r="DG24" s="12">
        <v>1.633</v>
      </c>
      <c r="DH24" s="12">
        <v>1.667</v>
      </c>
      <c r="DI24" s="12">
        <v>1.6950000000000001</v>
      </c>
      <c r="DJ24" s="12">
        <v>1.7030000000000001</v>
      </c>
      <c r="DK24" s="12">
        <v>1.6839999999999999</v>
      </c>
      <c r="DL24" s="12">
        <v>1.6910000000000001</v>
      </c>
      <c r="DM24" s="12">
        <v>1.639</v>
      </c>
      <c r="DN24" s="12">
        <v>1.673</v>
      </c>
      <c r="DO24" s="12">
        <v>1.6859999999999999</v>
      </c>
      <c r="DP24" s="12">
        <v>1.653</v>
      </c>
      <c r="DQ24" s="12">
        <v>1.736</v>
      </c>
      <c r="DR24" s="12">
        <v>1.748</v>
      </c>
      <c r="DS24" s="12">
        <v>1.6990000000000001</v>
      </c>
      <c r="DT24" s="12">
        <v>1.7070000000000001</v>
      </c>
      <c r="DU24" s="12">
        <v>1.6679999999999999</v>
      </c>
      <c r="DV24" s="12">
        <v>1.6850000000000001</v>
      </c>
      <c r="DW24" s="12">
        <v>1.7</v>
      </c>
      <c r="DX24" s="12">
        <v>1.6060000000000001</v>
      </c>
      <c r="DY24" s="12">
        <v>1.6240000000000001</v>
      </c>
      <c r="DZ24" s="12">
        <v>1.659</v>
      </c>
      <c r="EA24" s="12">
        <v>1.663</v>
      </c>
      <c r="EB24" s="12">
        <v>1.5629999999999999</v>
      </c>
      <c r="EC24" s="12">
        <v>1.573</v>
      </c>
      <c r="ED24" s="12">
        <v>1.5389999999999999</v>
      </c>
      <c r="EE24" s="12">
        <v>1.5449999999999999</v>
      </c>
      <c r="EF24" s="12">
        <v>1.54</v>
      </c>
      <c r="EG24" s="12">
        <v>1.5589999999999999</v>
      </c>
      <c r="EH24" s="12">
        <v>1.5589999999999999</v>
      </c>
      <c r="EI24" s="12">
        <v>1.542</v>
      </c>
      <c r="EJ24" s="12">
        <v>1.546</v>
      </c>
      <c r="EK24" s="12">
        <v>1.5629999999999999</v>
      </c>
      <c r="EL24" s="12">
        <v>1.532</v>
      </c>
      <c r="EM24" s="12">
        <v>1.55</v>
      </c>
      <c r="EN24" s="12">
        <v>1.5720000000000001</v>
      </c>
      <c r="EO24" s="12">
        <v>1.532</v>
      </c>
      <c r="EP24" s="12">
        <v>1.5580000000000001</v>
      </c>
      <c r="EQ24" s="12">
        <v>1.5649999999999999</v>
      </c>
      <c r="ER24" s="12">
        <v>1.5669999999999999</v>
      </c>
      <c r="ES24" s="12">
        <v>1.6140000000000001</v>
      </c>
      <c r="ET24" s="12">
        <v>1.621</v>
      </c>
      <c r="EU24" s="12">
        <v>1.61</v>
      </c>
      <c r="EV24" s="12">
        <v>1.609</v>
      </c>
      <c r="EW24" s="12">
        <v>1.6140000000000001</v>
      </c>
      <c r="EX24" s="12">
        <v>1.597</v>
      </c>
      <c r="EY24" s="12">
        <v>1.629</v>
      </c>
      <c r="EZ24" s="12">
        <v>1.669</v>
      </c>
      <c r="FA24" s="12">
        <v>1.653</v>
      </c>
      <c r="FB24" s="12">
        <v>1.673</v>
      </c>
      <c r="FC24" s="12">
        <v>1.6859999999999999</v>
      </c>
      <c r="FD24" s="12">
        <v>1.7010000000000001</v>
      </c>
      <c r="FE24" s="12">
        <v>1.6910000000000001</v>
      </c>
      <c r="FF24" s="12">
        <v>1.7010000000000001</v>
      </c>
      <c r="FG24" s="12">
        <v>1.7210000000000001</v>
      </c>
      <c r="FH24" s="12">
        <v>1.742</v>
      </c>
      <c r="FI24" s="12">
        <v>1.7390000000000001</v>
      </c>
      <c r="FJ24" s="12">
        <v>1.7190000000000001</v>
      </c>
      <c r="FK24" s="12">
        <v>1.732</v>
      </c>
      <c r="FL24" s="12">
        <v>1.79</v>
      </c>
      <c r="FM24" s="12">
        <v>1.764</v>
      </c>
      <c r="FN24" s="12">
        <v>1.8</v>
      </c>
      <c r="FO24" s="12">
        <v>1.8129999999999999</v>
      </c>
      <c r="FP24" s="12">
        <v>1.8759999999999999</v>
      </c>
      <c r="FQ24" s="12">
        <v>1.875</v>
      </c>
      <c r="FR24" s="12">
        <v>1.9119999999999999</v>
      </c>
      <c r="FS24" s="12">
        <v>1.847</v>
      </c>
      <c r="FT24" s="12">
        <v>1.863</v>
      </c>
      <c r="FU24" s="12">
        <v>1.8660000000000001</v>
      </c>
      <c r="FV24" s="12">
        <v>1.8420000000000001</v>
      </c>
      <c r="FW24" s="12">
        <v>1.823</v>
      </c>
      <c r="FX24" s="12">
        <v>1.8009999999999999</v>
      </c>
      <c r="FY24" s="12">
        <v>1.7709999999999999</v>
      </c>
      <c r="FZ24" s="12">
        <v>1.774</v>
      </c>
      <c r="GA24" s="12">
        <v>1.762</v>
      </c>
      <c r="GB24" s="12">
        <v>1.7330000000000001</v>
      </c>
      <c r="GC24" s="12">
        <v>1.7889999999999999</v>
      </c>
      <c r="GD24" s="12">
        <v>1.8069999999999999</v>
      </c>
      <c r="GE24" s="12">
        <v>1.83</v>
      </c>
      <c r="GF24" s="12">
        <v>1.871</v>
      </c>
      <c r="GG24" s="12">
        <v>1.849</v>
      </c>
      <c r="GH24" s="12">
        <v>1.865</v>
      </c>
      <c r="GI24" s="12">
        <v>1.85</v>
      </c>
      <c r="GJ24" s="12">
        <v>1.8620000000000001</v>
      </c>
      <c r="GK24" s="12">
        <v>1.8620000000000001</v>
      </c>
      <c r="GL24" s="12">
        <v>1.8660000000000001</v>
      </c>
      <c r="GM24" s="12">
        <v>1.8819999999999999</v>
      </c>
      <c r="GN24" s="12">
        <v>1.867</v>
      </c>
      <c r="GO24" s="12">
        <v>1.909</v>
      </c>
      <c r="GP24" s="12">
        <v>1.9670000000000001</v>
      </c>
      <c r="GQ24" s="12">
        <v>1.972</v>
      </c>
      <c r="GR24" s="12">
        <v>2.0099999999999998</v>
      </c>
      <c r="GS24" s="12">
        <v>2.08</v>
      </c>
      <c r="GT24" s="12">
        <v>2.077</v>
      </c>
      <c r="GU24" s="12">
        <v>2.085</v>
      </c>
      <c r="GV24" s="12">
        <v>2.0510000000000002</v>
      </c>
      <c r="GW24" s="12">
        <v>2.0390000000000001</v>
      </c>
      <c r="GX24" s="12">
        <v>2.008</v>
      </c>
      <c r="GY24" s="12">
        <v>1.97</v>
      </c>
      <c r="GZ24" s="12">
        <v>1.913</v>
      </c>
      <c r="HA24" s="12">
        <v>1.946</v>
      </c>
      <c r="HB24" s="12">
        <v>1.899</v>
      </c>
      <c r="HC24" s="12">
        <v>1.879</v>
      </c>
      <c r="HD24" s="12">
        <v>1.8480000000000001</v>
      </c>
      <c r="HE24" s="12">
        <v>1.8620000000000001</v>
      </c>
      <c r="HF24" s="12">
        <v>1.887</v>
      </c>
      <c r="HG24" s="12">
        <v>1.893</v>
      </c>
      <c r="HH24" s="12">
        <v>1.8460000000000001</v>
      </c>
      <c r="HI24" s="12">
        <v>1.841</v>
      </c>
      <c r="HJ24" s="12">
        <v>1.819</v>
      </c>
      <c r="HK24" s="12">
        <v>1.8</v>
      </c>
      <c r="HL24" s="12">
        <v>1.77</v>
      </c>
      <c r="HM24" s="12">
        <v>1.772</v>
      </c>
      <c r="HN24" s="12">
        <v>1.802</v>
      </c>
      <c r="HO24" s="12">
        <v>1.802</v>
      </c>
      <c r="HP24" s="12">
        <v>1.764</v>
      </c>
      <c r="HQ24" s="12">
        <v>1.7430000000000001</v>
      </c>
      <c r="HR24" s="12">
        <v>1.7909999999999999</v>
      </c>
      <c r="HS24" s="12">
        <v>1.756</v>
      </c>
      <c r="HT24" s="12">
        <v>1.7330000000000001</v>
      </c>
      <c r="HU24" s="12">
        <v>1.718</v>
      </c>
      <c r="HV24" s="12">
        <v>1.657</v>
      </c>
      <c r="HW24" s="12">
        <v>1.675</v>
      </c>
      <c r="HX24" s="12">
        <v>1.69</v>
      </c>
      <c r="HY24" s="12">
        <v>1.6160000000000001</v>
      </c>
      <c r="HZ24" s="12">
        <v>1.6160000000000001</v>
      </c>
      <c r="IA24" s="12">
        <v>1.6160000000000001</v>
      </c>
      <c r="IB24" s="12">
        <v>1.65</v>
      </c>
      <c r="IC24" s="12">
        <v>1.67</v>
      </c>
      <c r="ID24" s="12">
        <v>1.6359999999999999</v>
      </c>
      <c r="IE24" s="12">
        <v>1.6080000000000001</v>
      </c>
      <c r="IF24" s="12">
        <v>1.5680000000000001</v>
      </c>
      <c r="IG24" s="12">
        <v>1.585</v>
      </c>
      <c r="IH24" s="12">
        <v>1.603</v>
      </c>
      <c r="II24" s="12">
        <v>1.647</v>
      </c>
      <c r="IJ24" s="12">
        <v>1.659</v>
      </c>
      <c r="IK24" s="12">
        <v>1.6719999999999999</v>
      </c>
      <c r="IL24" s="12">
        <v>1.661</v>
      </c>
      <c r="IM24" s="12">
        <v>1.5660000000000001</v>
      </c>
      <c r="IN24" s="12">
        <v>1.54</v>
      </c>
      <c r="IO24" s="12">
        <v>1.5589999999999999</v>
      </c>
      <c r="IP24" s="12">
        <v>1.5229999999999999</v>
      </c>
      <c r="IQ24" s="12">
        <v>1.597</v>
      </c>
      <c r="IR24" s="12">
        <v>1.613</v>
      </c>
      <c r="IS24" s="12">
        <v>1.679</v>
      </c>
      <c r="IT24" s="12">
        <v>1.6839999999999999</v>
      </c>
      <c r="IU24" s="12">
        <v>1.667</v>
      </c>
      <c r="IV24" s="12">
        <v>1.675</v>
      </c>
      <c r="IW24" s="12">
        <v>1.601</v>
      </c>
      <c r="IX24" s="12">
        <v>1.5629999999999999</v>
      </c>
      <c r="IY24" s="12">
        <v>1.6479999999999999</v>
      </c>
      <c r="IZ24" s="12">
        <v>1.706</v>
      </c>
      <c r="JA24" s="12">
        <v>1.6140000000000001</v>
      </c>
      <c r="JB24" s="12">
        <v>1.556</v>
      </c>
      <c r="JC24" s="12">
        <v>1.4990000000000001</v>
      </c>
      <c r="JD24" s="12">
        <v>1.5329999999999999</v>
      </c>
      <c r="JE24" s="12">
        <v>1.554</v>
      </c>
      <c r="JF24" s="12">
        <v>1.4850000000000001</v>
      </c>
      <c r="JG24" s="12">
        <v>1.468</v>
      </c>
      <c r="JH24" s="12">
        <v>1.4350000000000001</v>
      </c>
      <c r="JI24" s="12">
        <v>1.403</v>
      </c>
      <c r="JJ24" s="12">
        <v>1.3819999999999999</v>
      </c>
      <c r="JK24" s="12">
        <v>1.415</v>
      </c>
      <c r="JL24" s="12">
        <v>1.425</v>
      </c>
      <c r="JM24" s="12">
        <v>1.425</v>
      </c>
      <c r="JN24" s="12">
        <v>1.4419999999999999</v>
      </c>
      <c r="JO24" s="12">
        <v>1.4490000000000001</v>
      </c>
      <c r="JP24" s="12">
        <v>1.4750000000000001</v>
      </c>
      <c r="JQ24" s="12">
        <v>1.526</v>
      </c>
      <c r="JR24" s="12">
        <v>1.498</v>
      </c>
      <c r="JS24" s="12">
        <v>1.5169999999999999</v>
      </c>
      <c r="JT24" s="12">
        <v>1.506</v>
      </c>
      <c r="JU24" s="12">
        <v>1.528</v>
      </c>
      <c r="JV24" s="12">
        <v>1.5109999999999999</v>
      </c>
      <c r="JW24" s="12">
        <v>1.5409999999999999</v>
      </c>
      <c r="JX24" s="12">
        <v>1.6080000000000001</v>
      </c>
      <c r="JY24" s="12">
        <v>1.5569999999999999</v>
      </c>
      <c r="JZ24" s="12">
        <v>1.484</v>
      </c>
      <c r="KA24" s="12">
        <v>1.4590000000000001</v>
      </c>
      <c r="KB24" s="12">
        <v>1.496</v>
      </c>
      <c r="KC24" s="12">
        <v>1.472</v>
      </c>
      <c r="KD24" s="12">
        <v>1.494</v>
      </c>
      <c r="KE24" s="12">
        <v>1.4590000000000001</v>
      </c>
      <c r="KF24" s="12">
        <v>1.51</v>
      </c>
      <c r="KG24" s="12">
        <v>1.4179999999999999</v>
      </c>
      <c r="KH24" s="12">
        <v>1.389</v>
      </c>
      <c r="KI24" s="12">
        <v>1.423</v>
      </c>
      <c r="KJ24" s="12">
        <v>1.423</v>
      </c>
      <c r="KK24" s="12">
        <v>1.417</v>
      </c>
      <c r="KL24" s="12">
        <v>1.411</v>
      </c>
      <c r="KM24" s="12">
        <v>1.417</v>
      </c>
      <c r="KN24" s="12">
        <v>1.417</v>
      </c>
      <c r="KO24" s="12">
        <v>1.417</v>
      </c>
      <c r="KP24" s="12">
        <v>1.421</v>
      </c>
      <c r="KQ24" s="12">
        <v>1.4059999999999999</v>
      </c>
      <c r="KR24" s="12">
        <v>1.4350000000000001</v>
      </c>
      <c r="KS24" s="12">
        <v>1.4350000000000001</v>
      </c>
      <c r="KT24" s="12">
        <v>1.4350000000000001</v>
      </c>
      <c r="KU24" s="12">
        <v>1.41</v>
      </c>
      <c r="KV24" s="12">
        <v>1.4239999999999999</v>
      </c>
      <c r="KW24" s="12">
        <v>1.4179999999999999</v>
      </c>
      <c r="KX24" s="12">
        <v>1.4</v>
      </c>
      <c r="KY24" s="12">
        <v>1.4039999999999999</v>
      </c>
      <c r="KZ24" s="12">
        <v>1.3859999999999999</v>
      </c>
      <c r="LA24" s="12">
        <v>1.409</v>
      </c>
      <c r="LB24" s="12">
        <v>1.4179999999999999</v>
      </c>
      <c r="LC24" s="12">
        <v>1.427</v>
      </c>
      <c r="LD24" s="12">
        <v>1.44</v>
      </c>
      <c r="LE24" s="12">
        <v>1.45</v>
      </c>
      <c r="LF24" s="12">
        <v>1.464</v>
      </c>
      <c r="LG24" s="12">
        <v>1.482</v>
      </c>
      <c r="LH24" s="12">
        <v>1.4650000000000001</v>
      </c>
      <c r="LI24" s="12">
        <v>1.5069999999999999</v>
      </c>
      <c r="LJ24" s="12">
        <v>1.5489999999999999</v>
      </c>
      <c r="LK24" s="12">
        <v>1.484</v>
      </c>
      <c r="LL24" s="12">
        <v>1.4490000000000001</v>
      </c>
      <c r="LM24" s="12">
        <v>1.456</v>
      </c>
      <c r="LN24" s="12">
        <v>1.47</v>
      </c>
      <c r="LO24" s="12">
        <v>1.476</v>
      </c>
      <c r="LP24" s="12">
        <v>1.486</v>
      </c>
      <c r="LQ24" s="12">
        <v>1.49</v>
      </c>
      <c r="LR24" s="12">
        <v>1.4950000000000001</v>
      </c>
      <c r="LS24" s="12">
        <v>1.5</v>
      </c>
      <c r="LT24" s="12">
        <v>1.492</v>
      </c>
      <c r="LU24" s="12">
        <v>1.508</v>
      </c>
      <c r="LV24" s="12">
        <v>1.522</v>
      </c>
      <c r="LW24" s="12">
        <v>1.548</v>
      </c>
      <c r="LX24" s="12">
        <v>1.597</v>
      </c>
      <c r="LY24" s="12">
        <v>1.631</v>
      </c>
      <c r="LZ24" s="12">
        <v>1.611</v>
      </c>
      <c r="MA24" s="12">
        <v>1.4930000000000001</v>
      </c>
      <c r="MB24" s="12">
        <v>1.5069999999999999</v>
      </c>
      <c r="MC24" s="12">
        <v>1.5289999999999999</v>
      </c>
      <c r="MD24" s="12">
        <v>1.573</v>
      </c>
      <c r="ME24" s="12">
        <v>1.591</v>
      </c>
      <c r="MF24" s="12">
        <v>1.591</v>
      </c>
      <c r="MG24" s="12">
        <v>1.575</v>
      </c>
      <c r="MH24" s="12">
        <v>1.6319999999999999</v>
      </c>
      <c r="MI24" s="12">
        <v>1.585</v>
      </c>
      <c r="MJ24" s="12">
        <v>1.6279999999999999</v>
      </c>
      <c r="MK24" s="12">
        <v>1.67</v>
      </c>
      <c r="ML24" s="12">
        <v>1.7090000000000001</v>
      </c>
      <c r="MM24" s="12">
        <v>1.6759999999999999</v>
      </c>
      <c r="MN24" s="12">
        <v>1.599</v>
      </c>
      <c r="MO24" s="12">
        <v>1.5860000000000001</v>
      </c>
      <c r="MP24" s="12">
        <v>1.5109999999999999</v>
      </c>
      <c r="MQ24" s="12">
        <v>1.552</v>
      </c>
      <c r="MR24" s="12">
        <v>1.4990000000000001</v>
      </c>
      <c r="MS24" s="12">
        <v>1.4970000000000001</v>
      </c>
      <c r="MT24" s="12">
        <v>1.534</v>
      </c>
      <c r="MU24" s="12">
        <v>1.61</v>
      </c>
      <c r="MV24" s="12">
        <v>1.667</v>
      </c>
      <c r="MW24" s="12">
        <v>1.6910000000000001</v>
      </c>
      <c r="MX24" s="12">
        <v>1.681</v>
      </c>
      <c r="MY24" s="12">
        <v>1.7</v>
      </c>
      <c r="MZ24" s="12">
        <v>1.6779999999999999</v>
      </c>
      <c r="NA24" s="12">
        <v>1.7210000000000001</v>
      </c>
      <c r="NB24" s="12">
        <v>1.752</v>
      </c>
      <c r="NC24" s="12">
        <v>1.7370000000000001</v>
      </c>
      <c r="ND24" s="12">
        <v>1.762</v>
      </c>
      <c r="NE24" s="12">
        <v>1.7709999999999999</v>
      </c>
      <c r="NF24" s="12">
        <v>1.79</v>
      </c>
      <c r="NG24" s="12">
        <v>1.766</v>
      </c>
      <c r="NH24" s="12">
        <v>1.7849999999999999</v>
      </c>
      <c r="NI24" s="12">
        <v>1.839</v>
      </c>
      <c r="NJ24" s="12">
        <v>1.8839999999999999</v>
      </c>
      <c r="NK24" s="12">
        <v>1.873</v>
      </c>
      <c r="NL24" s="12">
        <v>1.8839999999999999</v>
      </c>
      <c r="NM24" s="12">
        <v>1.911</v>
      </c>
      <c r="NN24" s="12">
        <v>1.929</v>
      </c>
      <c r="NO24" s="12">
        <v>1.956</v>
      </c>
      <c r="NP24" s="12">
        <v>1.9910000000000001</v>
      </c>
      <c r="NQ24" s="12">
        <v>2.0059999999999998</v>
      </c>
      <c r="NR24" s="12">
        <v>2.024</v>
      </c>
      <c r="NS24" s="12">
        <v>2.0369999999999999</v>
      </c>
      <c r="NT24" s="12">
        <v>1.984</v>
      </c>
      <c r="NU24" s="12">
        <v>1.9390000000000001</v>
      </c>
      <c r="NV24" s="12">
        <v>1.94</v>
      </c>
      <c r="NW24" s="12">
        <v>2.0150000000000001</v>
      </c>
      <c r="NX24" s="12">
        <v>2.0659999999999998</v>
      </c>
      <c r="NY24" s="12">
        <v>2.0169999999999999</v>
      </c>
      <c r="NZ24" s="12">
        <v>1.998</v>
      </c>
      <c r="OA24" s="12">
        <v>1.9890000000000001</v>
      </c>
      <c r="OB24" s="12">
        <v>1.9950000000000001</v>
      </c>
      <c r="OC24" s="12">
        <v>1.899</v>
      </c>
      <c r="OD24" s="12">
        <v>1.901</v>
      </c>
      <c r="OE24" s="12">
        <v>1.8740000000000001</v>
      </c>
      <c r="OF24" s="12">
        <v>1.8759999999999999</v>
      </c>
      <c r="OG24" s="12">
        <v>1.889</v>
      </c>
      <c r="OH24" s="12">
        <v>1.89</v>
      </c>
      <c r="OI24" s="12">
        <v>1.9390000000000001</v>
      </c>
      <c r="OJ24" s="12">
        <v>1.9590000000000001</v>
      </c>
      <c r="OK24" s="12">
        <v>1.917</v>
      </c>
      <c r="OL24" s="12">
        <v>1.893</v>
      </c>
      <c r="OM24" s="12">
        <v>1.863</v>
      </c>
      <c r="ON24" s="12">
        <v>1.871</v>
      </c>
      <c r="OO24" s="12">
        <v>1.887</v>
      </c>
      <c r="OP24" s="12">
        <v>1.92</v>
      </c>
      <c r="OQ24" s="12">
        <v>1.9</v>
      </c>
      <c r="OR24" s="12">
        <v>1.956</v>
      </c>
      <c r="OS24" s="12">
        <v>1.9630000000000001</v>
      </c>
      <c r="OT24" s="12">
        <v>1.929</v>
      </c>
      <c r="OU24" s="12">
        <v>1.9530000000000001</v>
      </c>
      <c r="OV24" s="12">
        <v>1.962</v>
      </c>
      <c r="OW24" s="12">
        <v>1.95</v>
      </c>
      <c r="OX24" s="12">
        <v>1.952</v>
      </c>
      <c r="OY24" s="12">
        <v>1.95</v>
      </c>
      <c r="OZ24" s="12">
        <v>1.9990000000000001</v>
      </c>
      <c r="PA24" s="12">
        <v>2.0449999999999999</v>
      </c>
      <c r="PB24" s="12">
        <v>2.0489999999999999</v>
      </c>
      <c r="PC24" s="12">
        <v>2.109</v>
      </c>
      <c r="PD24" s="12">
        <v>2.1259999999999999</v>
      </c>
      <c r="PE24" s="12">
        <v>2.14</v>
      </c>
      <c r="PF24" s="12">
        <v>2.1520000000000001</v>
      </c>
      <c r="PG24" s="12">
        <v>2.1869999999999998</v>
      </c>
      <c r="PH24" s="12">
        <v>2.1680000000000001</v>
      </c>
      <c r="PI24" s="12">
        <v>2.1829999999999998</v>
      </c>
      <c r="PJ24" s="12">
        <v>2.173</v>
      </c>
      <c r="PK24" s="12">
        <v>2.1779999999999999</v>
      </c>
      <c r="PL24" s="12">
        <v>2.2029999999999998</v>
      </c>
      <c r="PM24" s="12">
        <v>2.2160000000000002</v>
      </c>
      <c r="PN24" s="12">
        <v>2.1869999999999998</v>
      </c>
      <c r="PO24" s="12">
        <v>2.25</v>
      </c>
      <c r="PP24" s="12">
        <v>2.2330000000000001</v>
      </c>
      <c r="PQ24" s="12">
        <v>2.2679999999999998</v>
      </c>
      <c r="PR24" s="12">
        <v>2.2519999999999998</v>
      </c>
      <c r="PS24" s="12">
        <v>2.2570000000000001</v>
      </c>
      <c r="PT24" s="12">
        <v>2.2559999999999998</v>
      </c>
      <c r="PU24" s="12">
        <v>2.2719999999999998</v>
      </c>
      <c r="PV24" s="12">
        <v>2.282</v>
      </c>
      <c r="PW24" s="12">
        <v>2.33</v>
      </c>
      <c r="PX24" s="12">
        <v>2.3479999999999999</v>
      </c>
      <c r="PY24" s="12">
        <v>2.3849999999999998</v>
      </c>
      <c r="PZ24" s="12">
        <v>2.3809999999999998</v>
      </c>
      <c r="QA24" s="12">
        <v>2.4220000000000002</v>
      </c>
      <c r="QB24" s="12">
        <v>2.399</v>
      </c>
      <c r="QC24" s="12">
        <v>2.4460000000000002</v>
      </c>
      <c r="QD24" s="12">
        <v>2.4849999999999999</v>
      </c>
      <c r="QE24" s="12">
        <v>2.4359999999999999</v>
      </c>
      <c r="QF24" s="12">
        <v>2.3980000000000001</v>
      </c>
      <c r="QG24" s="12">
        <v>2.4009999999999998</v>
      </c>
      <c r="QH24" s="12">
        <v>2.3759999999999999</v>
      </c>
      <c r="QI24" s="12">
        <v>2.4630000000000001</v>
      </c>
      <c r="QJ24" s="12">
        <v>2.4159999999999999</v>
      </c>
      <c r="QK24" s="12">
        <v>2.407</v>
      </c>
      <c r="QL24" s="12">
        <v>2.3980000000000001</v>
      </c>
      <c r="QM24" s="12">
        <v>2.3679999999999999</v>
      </c>
      <c r="QN24" s="12">
        <v>2.4039999999999999</v>
      </c>
      <c r="QO24" s="12">
        <v>2.4369999999999998</v>
      </c>
      <c r="QP24" s="12">
        <v>2.4569999999999999</v>
      </c>
      <c r="QQ24" s="12">
        <v>2.464</v>
      </c>
      <c r="QR24" s="12">
        <v>2.516</v>
      </c>
      <c r="QS24" s="12">
        <v>2.548</v>
      </c>
      <c r="QT24" s="12">
        <v>2.5550000000000002</v>
      </c>
      <c r="QU24" s="12">
        <v>2.5649999999999999</v>
      </c>
      <c r="QV24" s="12">
        <v>2.6880000000000002</v>
      </c>
      <c r="QW24" s="12">
        <v>2.6669999999999998</v>
      </c>
      <c r="QX24" s="12">
        <v>2.6539999999999999</v>
      </c>
      <c r="QY24" s="12">
        <v>2.722</v>
      </c>
      <c r="QZ24" s="12">
        <v>2.7170000000000001</v>
      </c>
      <c r="RA24" s="12">
        <v>2.6579999999999999</v>
      </c>
      <c r="RB24" s="12">
        <v>2.7330000000000001</v>
      </c>
      <c r="RC24" s="12">
        <v>2.7370000000000001</v>
      </c>
      <c r="RD24" s="12">
        <v>2.637</v>
      </c>
      <c r="RE24" s="12">
        <v>2.5830000000000002</v>
      </c>
      <c r="RF24" s="12">
        <v>2.5720000000000001</v>
      </c>
      <c r="RG24" s="12">
        <v>2.5720000000000001</v>
      </c>
      <c r="RH24" s="12">
        <v>2.548</v>
      </c>
      <c r="RI24" s="12">
        <v>2.5209999999999999</v>
      </c>
      <c r="RJ24" s="12">
        <v>2.552</v>
      </c>
      <c r="RK24" s="12">
        <v>2.6579999999999999</v>
      </c>
      <c r="RL24" s="12">
        <v>2.8079999999999998</v>
      </c>
      <c r="RM24" s="12">
        <v>2.9209999999999998</v>
      </c>
      <c r="RN24" s="12">
        <v>2.9569999999999999</v>
      </c>
      <c r="RO24" s="12">
        <v>2.6389999999999998</v>
      </c>
      <c r="RP24" s="12">
        <v>2.4790000000000001</v>
      </c>
      <c r="RQ24" s="12">
        <v>2.5150000000000001</v>
      </c>
      <c r="RR24" s="12">
        <v>2.5659999999999998</v>
      </c>
      <c r="RS24" s="12">
        <v>2.5710000000000002</v>
      </c>
      <c r="RT24" s="12">
        <v>2.452</v>
      </c>
      <c r="RU24" s="12">
        <v>2.452</v>
      </c>
      <c r="RV24" s="12">
        <v>2.452</v>
      </c>
      <c r="RW24" s="12">
        <v>2.4889999999999999</v>
      </c>
      <c r="RX24" s="12">
        <v>2.4950000000000001</v>
      </c>
      <c r="RY24" s="12">
        <v>2.3959999999999999</v>
      </c>
      <c r="RZ24" s="12">
        <v>2.4369999999999998</v>
      </c>
      <c r="SA24" s="12">
        <v>2.3679999999999999</v>
      </c>
      <c r="SB24" s="12">
        <v>2.423</v>
      </c>
      <c r="SC24" s="12">
        <v>2.4140000000000001</v>
      </c>
      <c r="SD24" s="12">
        <v>2.3769999999999998</v>
      </c>
      <c r="SE24" s="12">
        <v>2.2679999999999998</v>
      </c>
      <c r="SF24" s="12">
        <v>2.2080000000000002</v>
      </c>
      <c r="SG24" s="12">
        <v>2.4279999999999999</v>
      </c>
      <c r="SH24" s="12">
        <v>2.415</v>
      </c>
      <c r="SI24" s="12">
        <v>2.4079999999999999</v>
      </c>
      <c r="SJ24" s="12">
        <v>2.452</v>
      </c>
      <c r="SK24" s="12">
        <v>2.46</v>
      </c>
      <c r="SL24" s="12">
        <v>2.802</v>
      </c>
      <c r="SM24" s="12">
        <v>2.72</v>
      </c>
      <c r="SN24" s="12">
        <v>2.6560000000000001</v>
      </c>
      <c r="SO24" s="12">
        <v>2.4820000000000002</v>
      </c>
      <c r="SP24" s="12">
        <v>2.5139999999999998</v>
      </c>
      <c r="SQ24" s="12">
        <v>2.0779999999999998</v>
      </c>
      <c r="SR24" s="12">
        <v>2.2400000000000002</v>
      </c>
      <c r="SS24" s="12">
        <v>2.2839999999999998</v>
      </c>
      <c r="ST24" s="12">
        <v>2.0499999999999998</v>
      </c>
      <c r="SU24" s="12">
        <v>2.0670000000000002</v>
      </c>
      <c r="SV24" s="12">
        <v>2.0070000000000001</v>
      </c>
      <c r="SW24" s="12">
        <v>1.9910000000000001</v>
      </c>
      <c r="SX24" s="12">
        <v>2.117</v>
      </c>
      <c r="SY24" s="12">
        <v>2.101</v>
      </c>
      <c r="SZ24" s="12">
        <v>2.0960000000000001</v>
      </c>
      <c r="TA24" s="12">
        <v>2.0129999999999999</v>
      </c>
      <c r="TB24" s="12">
        <v>1.9910000000000001</v>
      </c>
      <c r="TC24" s="12">
        <v>1.972</v>
      </c>
      <c r="TD24" s="12">
        <v>1.9179999999999999</v>
      </c>
      <c r="TE24" s="12">
        <v>1.9159999999999999</v>
      </c>
      <c r="TF24" s="12">
        <v>1.968</v>
      </c>
      <c r="TG24" s="12">
        <v>1.9630000000000001</v>
      </c>
      <c r="TH24" s="12">
        <v>1.946</v>
      </c>
      <c r="TI24" s="12">
        <v>1.958</v>
      </c>
      <c r="TJ24" s="12">
        <v>1.9390000000000001</v>
      </c>
      <c r="TK24" s="12">
        <v>1.96</v>
      </c>
      <c r="TL24" s="12">
        <v>2.0259999999999998</v>
      </c>
      <c r="TM24" s="12">
        <v>2.0089999999999999</v>
      </c>
      <c r="TN24" s="12">
        <v>1.9990000000000001</v>
      </c>
      <c r="TO24" s="12">
        <v>2.0310000000000001</v>
      </c>
      <c r="TP24" s="12">
        <v>2.044</v>
      </c>
      <c r="TQ24" s="12">
        <v>2.0209999999999999</v>
      </c>
      <c r="TR24" s="12">
        <v>2.0230000000000001</v>
      </c>
      <c r="TS24" s="12">
        <v>1.972</v>
      </c>
      <c r="TT24" s="12">
        <v>1.9710000000000001</v>
      </c>
      <c r="TU24" s="12">
        <v>1.996</v>
      </c>
      <c r="TV24" s="12">
        <v>2.0830000000000002</v>
      </c>
      <c r="TW24" s="12">
        <v>2.1160000000000001</v>
      </c>
    </row>
    <row r="25" spans="3:543" x14ac:dyDescent="0.25">
      <c r="C25" s="12" t="s">
        <v>30</v>
      </c>
      <c r="E25" s="17" t="s">
        <v>54</v>
      </c>
      <c r="F25" s="17">
        <v>2.110903</v>
      </c>
      <c r="G25" s="17">
        <v>136.49549295064998</v>
      </c>
      <c r="H25" s="17">
        <v>132.3687230424367</v>
      </c>
      <c r="I25" s="17">
        <v>140.79201744999091</v>
      </c>
      <c r="J25" s="17">
        <v>132.28510656495104</v>
      </c>
      <c r="K25" s="17">
        <v>140.70587933634891</v>
      </c>
      <c r="L25" s="17">
        <v>8.487729556382817E-2</v>
      </c>
      <c r="M25" s="16">
        <v>0.3369798385388178</v>
      </c>
      <c r="N25" s="10">
        <v>1.3378773537412423</v>
      </c>
      <c r="O25" s="14">
        <v>25.187648000505192</v>
      </c>
      <c r="P25" s="17"/>
      <c r="Q25" s="17">
        <v>0</v>
      </c>
      <c r="R25" s="20" t="b">
        <v>1</v>
      </c>
      <c r="S25" s="21">
        <v>0.16716076013189027</v>
      </c>
      <c r="T25" s="8">
        <v>2.1110000000000002</v>
      </c>
      <c r="U25" s="12">
        <v>2.1320000000000001</v>
      </c>
      <c r="V25" s="12">
        <v>2.0760000000000001</v>
      </c>
      <c r="W25" s="12">
        <v>2.0649999999999999</v>
      </c>
      <c r="X25" s="12">
        <v>2.0499999999999998</v>
      </c>
      <c r="Y25" s="12">
        <v>2.0569999999999999</v>
      </c>
      <c r="Z25" s="12">
        <v>2.0990000000000002</v>
      </c>
      <c r="AA25" s="12">
        <v>2.0760000000000001</v>
      </c>
      <c r="AB25" s="12">
        <v>2.0630000000000002</v>
      </c>
      <c r="AC25" s="12">
        <v>2.0459999999999998</v>
      </c>
      <c r="AD25" s="12">
        <v>1.994</v>
      </c>
      <c r="AE25" s="12">
        <v>2.0550000000000002</v>
      </c>
      <c r="AF25" s="12">
        <v>2.1139999999999999</v>
      </c>
      <c r="AG25" s="12">
        <v>2.0990000000000002</v>
      </c>
      <c r="AH25" s="12">
        <v>2.1349999999999998</v>
      </c>
      <c r="AI25" s="12">
        <v>2.1019999999999999</v>
      </c>
      <c r="AJ25" s="12">
        <v>2.0699999999999998</v>
      </c>
      <c r="AK25" s="12">
        <v>2.036</v>
      </c>
      <c r="AL25" s="12">
        <v>2.0049999999999999</v>
      </c>
      <c r="AM25" s="12">
        <v>1.9630000000000001</v>
      </c>
      <c r="AN25" s="12">
        <v>1.9630000000000001</v>
      </c>
      <c r="AO25" s="12">
        <v>1.948</v>
      </c>
      <c r="AP25" s="12">
        <v>1.8959999999999999</v>
      </c>
      <c r="AQ25" s="12">
        <v>1.9330000000000001</v>
      </c>
      <c r="AR25" s="12">
        <v>1.897</v>
      </c>
      <c r="AS25" s="12">
        <v>1.897</v>
      </c>
      <c r="AT25" s="12">
        <v>1.837</v>
      </c>
      <c r="AU25" s="12">
        <v>1.8</v>
      </c>
      <c r="AV25" s="12">
        <v>1.722</v>
      </c>
      <c r="AW25" s="12">
        <v>1.6839999999999999</v>
      </c>
      <c r="AX25" s="12">
        <v>1.7490000000000001</v>
      </c>
      <c r="AY25" s="12">
        <v>1.694</v>
      </c>
      <c r="AZ25" s="12">
        <v>1.7090000000000001</v>
      </c>
      <c r="BA25" s="12">
        <v>1.698</v>
      </c>
      <c r="BB25" s="12">
        <v>1.7529999999999999</v>
      </c>
      <c r="BC25" s="12">
        <v>1.788</v>
      </c>
      <c r="BD25" s="12">
        <v>1.8089999999999999</v>
      </c>
      <c r="BE25" s="12">
        <v>1.7270000000000001</v>
      </c>
      <c r="BF25" s="12">
        <v>1.7070000000000001</v>
      </c>
      <c r="BG25" s="12">
        <v>1.7390000000000001</v>
      </c>
      <c r="BH25" s="12">
        <v>1.7549999999999999</v>
      </c>
      <c r="BI25" s="12">
        <v>1.782</v>
      </c>
      <c r="BJ25" s="12">
        <v>1.7569999999999999</v>
      </c>
      <c r="BK25" s="12">
        <v>1.8029999999999999</v>
      </c>
      <c r="BL25" s="12">
        <v>1.798</v>
      </c>
      <c r="BM25" s="12">
        <v>1.8660000000000001</v>
      </c>
      <c r="BN25" s="12">
        <v>1.899</v>
      </c>
      <c r="BO25" s="12">
        <v>1.8759999999999999</v>
      </c>
      <c r="BP25" s="12">
        <v>1.7829999999999999</v>
      </c>
      <c r="BQ25" s="12">
        <v>1.7</v>
      </c>
      <c r="BR25" s="12">
        <v>1.74</v>
      </c>
      <c r="BS25" s="12">
        <v>1.7989999999999999</v>
      </c>
      <c r="BT25" s="12">
        <v>1.794</v>
      </c>
      <c r="BU25" s="12">
        <v>1.788</v>
      </c>
      <c r="BV25" s="12">
        <v>1.732</v>
      </c>
      <c r="BW25" s="12">
        <v>1.7170000000000001</v>
      </c>
      <c r="BX25" s="12">
        <v>1.704</v>
      </c>
      <c r="BY25" s="12">
        <v>1.613</v>
      </c>
      <c r="BZ25" s="12">
        <v>1.698</v>
      </c>
      <c r="CA25" s="12">
        <v>1.673</v>
      </c>
      <c r="CB25" s="12">
        <v>1.7430000000000001</v>
      </c>
      <c r="CC25" s="12">
        <v>1.7849999999999999</v>
      </c>
      <c r="CD25" s="12">
        <v>1.8129999999999999</v>
      </c>
      <c r="CE25" s="12">
        <v>1.8919999999999999</v>
      </c>
      <c r="CF25" s="12">
        <v>1.827</v>
      </c>
      <c r="CG25" s="12">
        <v>1.77</v>
      </c>
      <c r="CH25" s="12">
        <v>1.7090000000000001</v>
      </c>
      <c r="CI25" s="12">
        <v>1.796</v>
      </c>
      <c r="CJ25" s="12">
        <v>1.762</v>
      </c>
      <c r="CK25" s="12">
        <v>1.7709999999999999</v>
      </c>
      <c r="CL25" s="12">
        <v>1.7849999999999999</v>
      </c>
      <c r="CM25" s="12">
        <v>1.784</v>
      </c>
      <c r="CN25" s="12">
        <v>1.8009999999999999</v>
      </c>
      <c r="CO25" s="12">
        <v>1.7390000000000001</v>
      </c>
      <c r="CP25" s="12">
        <v>1.75</v>
      </c>
      <c r="CQ25" s="12">
        <v>1.704</v>
      </c>
      <c r="CR25" s="12">
        <v>1.772</v>
      </c>
      <c r="CS25" s="12">
        <v>1.82</v>
      </c>
      <c r="CT25" s="12">
        <v>1.829</v>
      </c>
      <c r="CU25" s="12">
        <v>1.796</v>
      </c>
      <c r="CV25" s="12">
        <v>1.7729999999999999</v>
      </c>
      <c r="CW25" s="12">
        <v>1.798</v>
      </c>
      <c r="CX25" s="12">
        <v>1.778</v>
      </c>
      <c r="CY25" s="12">
        <v>1.75</v>
      </c>
      <c r="CZ25" s="12">
        <v>1.7270000000000001</v>
      </c>
      <c r="DA25" s="12">
        <v>1.7669999999999999</v>
      </c>
      <c r="DB25" s="12">
        <v>1.72</v>
      </c>
      <c r="DC25" s="12">
        <v>1.748</v>
      </c>
      <c r="DD25" s="12">
        <v>1.704</v>
      </c>
      <c r="DE25" s="12">
        <v>1.6879999999999999</v>
      </c>
      <c r="DF25" s="12">
        <v>1.6419999999999999</v>
      </c>
      <c r="DG25" s="12">
        <v>1.6020000000000001</v>
      </c>
      <c r="DH25" s="12">
        <v>1.637</v>
      </c>
      <c r="DI25" s="12">
        <v>1.6619999999999999</v>
      </c>
      <c r="DJ25" s="12">
        <v>1.6719999999999999</v>
      </c>
      <c r="DK25" s="12">
        <v>1.6519999999999999</v>
      </c>
      <c r="DL25" s="12">
        <v>1.66</v>
      </c>
      <c r="DM25" s="12">
        <v>1.607</v>
      </c>
      <c r="DN25" s="12">
        <v>1.641</v>
      </c>
      <c r="DO25" s="12">
        <v>1.655</v>
      </c>
      <c r="DP25" s="12">
        <v>1.623</v>
      </c>
      <c r="DQ25" s="12">
        <v>1.7050000000000001</v>
      </c>
      <c r="DR25" s="12">
        <v>1.716</v>
      </c>
      <c r="DS25" s="12">
        <v>1.6659999999999999</v>
      </c>
      <c r="DT25" s="12">
        <v>1.675</v>
      </c>
      <c r="DU25" s="12">
        <v>1.64</v>
      </c>
      <c r="DV25" s="12">
        <v>1.657</v>
      </c>
      <c r="DW25" s="12">
        <v>1.67</v>
      </c>
      <c r="DX25" s="12">
        <v>1.577</v>
      </c>
      <c r="DY25" s="12">
        <v>1.5960000000000001</v>
      </c>
      <c r="DZ25" s="12">
        <v>1.6339999999999999</v>
      </c>
      <c r="EA25" s="12">
        <v>1.635</v>
      </c>
      <c r="EB25" s="12">
        <v>1.536</v>
      </c>
      <c r="EC25" s="12">
        <v>1.546</v>
      </c>
      <c r="ED25" s="12">
        <v>1.512</v>
      </c>
      <c r="EE25" s="12">
        <v>1.518</v>
      </c>
      <c r="EF25" s="12">
        <v>1.5129999999999999</v>
      </c>
      <c r="EG25" s="12">
        <v>1.5329999999999999</v>
      </c>
      <c r="EH25" s="12">
        <v>1.532</v>
      </c>
      <c r="EI25" s="12">
        <v>1.516</v>
      </c>
      <c r="EJ25" s="12">
        <v>1.5189999999999999</v>
      </c>
      <c r="EK25" s="12">
        <v>1.536</v>
      </c>
      <c r="EL25" s="12">
        <v>1.506</v>
      </c>
      <c r="EM25" s="12">
        <v>1.53</v>
      </c>
      <c r="EN25" s="12">
        <v>1.546</v>
      </c>
      <c r="EO25" s="12">
        <v>1.506</v>
      </c>
      <c r="EP25" s="12">
        <v>1.532</v>
      </c>
      <c r="EQ25" s="12">
        <v>1.538</v>
      </c>
      <c r="ER25" s="12">
        <v>1.5389999999999999</v>
      </c>
      <c r="ES25" s="12">
        <v>1.587</v>
      </c>
      <c r="ET25" s="12">
        <v>1.5940000000000001</v>
      </c>
      <c r="EU25" s="12">
        <v>1.579</v>
      </c>
      <c r="EV25" s="12">
        <v>1.577</v>
      </c>
      <c r="EW25" s="12">
        <v>1.5820000000000001</v>
      </c>
      <c r="EX25" s="12">
        <v>1.5660000000000001</v>
      </c>
      <c r="EY25" s="12">
        <v>1.5940000000000001</v>
      </c>
      <c r="EZ25" s="12">
        <v>1.6379999999999999</v>
      </c>
      <c r="FA25" s="12">
        <v>1.62</v>
      </c>
      <c r="FB25" s="12">
        <v>1.641</v>
      </c>
      <c r="FC25" s="12">
        <v>1.6539999999999999</v>
      </c>
      <c r="FD25" s="12">
        <v>1.667</v>
      </c>
      <c r="FE25" s="12">
        <v>1.6579999999999999</v>
      </c>
      <c r="FF25" s="12">
        <v>1.669</v>
      </c>
      <c r="FG25" s="12">
        <v>1.6879999999999999</v>
      </c>
      <c r="FH25" s="12">
        <v>1.7090000000000001</v>
      </c>
      <c r="FI25" s="12">
        <v>1.7070000000000001</v>
      </c>
      <c r="FJ25" s="12">
        <v>1.6859999999999999</v>
      </c>
      <c r="FK25" s="12">
        <v>1.7</v>
      </c>
      <c r="FL25" s="12">
        <v>1.7589999999999999</v>
      </c>
      <c r="FM25" s="12">
        <v>1.7330000000000001</v>
      </c>
      <c r="FN25" s="12">
        <v>1.7689999999999999</v>
      </c>
      <c r="FO25" s="12">
        <v>1.7809999999999999</v>
      </c>
      <c r="FP25" s="12">
        <v>1.8440000000000001</v>
      </c>
      <c r="FQ25" s="12">
        <v>1.843</v>
      </c>
      <c r="FR25" s="12">
        <v>1.879</v>
      </c>
      <c r="FS25" s="12">
        <v>1.8149999999999999</v>
      </c>
      <c r="FT25" s="12">
        <v>1.831</v>
      </c>
      <c r="FU25" s="12">
        <v>1.835</v>
      </c>
      <c r="FV25" s="12">
        <v>1.81</v>
      </c>
      <c r="FW25" s="12">
        <v>1.792</v>
      </c>
      <c r="FX25" s="12">
        <v>1.7689999999999999</v>
      </c>
      <c r="FY25" s="12">
        <v>1.7410000000000001</v>
      </c>
      <c r="FZ25" s="12">
        <v>1.7430000000000001</v>
      </c>
      <c r="GA25" s="12">
        <v>1.732</v>
      </c>
      <c r="GB25" s="12">
        <v>1.7030000000000001</v>
      </c>
      <c r="GC25" s="12">
        <v>1.7589999999999999</v>
      </c>
      <c r="GD25" s="12">
        <v>1.7789999999999999</v>
      </c>
      <c r="GE25" s="12">
        <v>1.8049999999999999</v>
      </c>
      <c r="GF25" s="12">
        <v>1.8420000000000001</v>
      </c>
      <c r="GG25" s="12">
        <v>1.819</v>
      </c>
      <c r="GH25" s="12">
        <v>1.8360000000000001</v>
      </c>
      <c r="GI25" s="12">
        <v>1.8240000000000001</v>
      </c>
      <c r="GJ25" s="12">
        <v>1.833</v>
      </c>
      <c r="GK25" s="12">
        <v>1.835</v>
      </c>
      <c r="GL25" s="12">
        <v>1.8380000000000001</v>
      </c>
      <c r="GM25" s="12">
        <v>1.8540000000000001</v>
      </c>
      <c r="GN25" s="12">
        <v>1.839</v>
      </c>
      <c r="GO25" s="12">
        <v>1.88</v>
      </c>
      <c r="GP25" s="12">
        <v>1.9390000000000001</v>
      </c>
      <c r="GQ25" s="12">
        <v>1.944</v>
      </c>
      <c r="GR25" s="12">
        <v>1.9810000000000001</v>
      </c>
      <c r="GS25" s="12">
        <v>2.0510000000000002</v>
      </c>
      <c r="GT25" s="12">
        <v>2.0449999999999999</v>
      </c>
      <c r="GU25" s="12">
        <v>2.0529999999999999</v>
      </c>
      <c r="GV25" s="12">
        <v>2.02</v>
      </c>
      <c r="GW25" s="12">
        <v>2.0059999999999998</v>
      </c>
      <c r="GX25" s="12">
        <v>1.976</v>
      </c>
      <c r="GY25" s="12">
        <v>1.9379999999999999</v>
      </c>
      <c r="GZ25" s="12">
        <v>1.881</v>
      </c>
      <c r="HA25" s="12">
        <v>1.9139999999999999</v>
      </c>
      <c r="HB25" s="12">
        <v>1.8680000000000001</v>
      </c>
      <c r="HC25" s="12">
        <v>1.849</v>
      </c>
      <c r="HD25" s="12">
        <v>1.8149999999999999</v>
      </c>
      <c r="HE25" s="12">
        <v>1.83</v>
      </c>
      <c r="HF25" s="12">
        <v>1.855</v>
      </c>
      <c r="HG25" s="12">
        <v>1.8620000000000001</v>
      </c>
      <c r="HH25" s="12">
        <v>1.8160000000000001</v>
      </c>
      <c r="HI25" s="12">
        <v>1.81</v>
      </c>
      <c r="HJ25" s="12">
        <v>1.7889999999999999</v>
      </c>
      <c r="HK25" s="12">
        <v>1.77</v>
      </c>
      <c r="HL25" s="12">
        <v>1.7410000000000001</v>
      </c>
      <c r="HM25" s="12">
        <v>1.7430000000000001</v>
      </c>
      <c r="HN25" s="12">
        <v>1.7729999999999999</v>
      </c>
      <c r="HO25" s="12">
        <v>1.7749999999999999</v>
      </c>
      <c r="HP25" s="12">
        <v>1.734</v>
      </c>
      <c r="HQ25" s="12">
        <v>1.716</v>
      </c>
      <c r="HR25" s="12">
        <v>1.7669999999999999</v>
      </c>
      <c r="HS25" s="12">
        <v>1.7290000000000001</v>
      </c>
      <c r="HT25" s="12">
        <v>1.706</v>
      </c>
      <c r="HU25" s="12">
        <v>1.6910000000000001</v>
      </c>
      <c r="HV25" s="12">
        <v>1.631</v>
      </c>
      <c r="HW25" s="12">
        <v>1.649</v>
      </c>
      <c r="HX25" s="12">
        <v>1.6579999999999999</v>
      </c>
      <c r="HY25" s="12">
        <v>1.585</v>
      </c>
      <c r="HZ25" s="12">
        <v>1.585</v>
      </c>
      <c r="IA25" s="12">
        <v>1.585</v>
      </c>
      <c r="IB25" s="12">
        <v>1.6180000000000001</v>
      </c>
      <c r="IC25" s="12">
        <v>1.639</v>
      </c>
      <c r="ID25" s="12">
        <v>1.6040000000000001</v>
      </c>
      <c r="IE25" s="12">
        <v>1.577</v>
      </c>
      <c r="IF25" s="12">
        <v>1.5369999999999999</v>
      </c>
      <c r="IG25" s="12">
        <v>1.552</v>
      </c>
      <c r="IH25" s="12">
        <v>1.569</v>
      </c>
      <c r="II25" s="12">
        <v>1.613</v>
      </c>
      <c r="IJ25" s="12">
        <v>1.6259999999999999</v>
      </c>
      <c r="IK25" s="12">
        <v>1.639</v>
      </c>
      <c r="IL25" s="12">
        <v>1.6279999999999999</v>
      </c>
      <c r="IM25" s="12">
        <v>1.534</v>
      </c>
      <c r="IN25" s="12">
        <v>1.5069999999999999</v>
      </c>
      <c r="IO25" s="12">
        <v>1.5269999999999999</v>
      </c>
      <c r="IP25" s="12">
        <v>1.492</v>
      </c>
      <c r="IQ25" s="12">
        <v>1.5660000000000001</v>
      </c>
      <c r="IR25" s="12">
        <v>1.5820000000000001</v>
      </c>
      <c r="IS25" s="12">
        <v>1.6459999999999999</v>
      </c>
      <c r="IT25" s="12">
        <v>1.6519999999999999</v>
      </c>
      <c r="IU25" s="12">
        <v>1.635</v>
      </c>
      <c r="IV25" s="12">
        <v>1.6419999999999999</v>
      </c>
      <c r="IW25" s="12">
        <v>1.5660000000000001</v>
      </c>
      <c r="IX25" s="12">
        <v>1.5269999999999999</v>
      </c>
      <c r="IY25" s="12">
        <v>1.611</v>
      </c>
      <c r="IZ25" s="12">
        <v>1.6719999999999999</v>
      </c>
      <c r="JA25" s="12">
        <v>1.5820000000000001</v>
      </c>
      <c r="JB25" s="12">
        <v>1.5229999999999999</v>
      </c>
      <c r="JC25" s="12">
        <v>1.464</v>
      </c>
      <c r="JD25" s="12">
        <v>1.5</v>
      </c>
      <c r="JE25" s="12">
        <v>1.5209999999999999</v>
      </c>
      <c r="JF25" s="12">
        <v>1.4530000000000001</v>
      </c>
      <c r="JG25" s="12">
        <v>1.4359999999999999</v>
      </c>
      <c r="JH25" s="12">
        <v>1.4039999999999999</v>
      </c>
      <c r="JI25" s="12">
        <v>1.371</v>
      </c>
      <c r="JJ25" s="12">
        <v>1.35</v>
      </c>
      <c r="JK25" s="12">
        <v>1.3859999999999999</v>
      </c>
      <c r="JL25" s="12">
        <v>1.395</v>
      </c>
      <c r="JM25" s="12">
        <v>1.395</v>
      </c>
      <c r="JN25" s="12">
        <v>1.413</v>
      </c>
      <c r="JO25" s="12">
        <v>1.419</v>
      </c>
      <c r="JP25" s="12">
        <v>1.4450000000000001</v>
      </c>
      <c r="JQ25" s="12">
        <v>1.4970000000000001</v>
      </c>
      <c r="JR25" s="12">
        <v>1.4690000000000001</v>
      </c>
      <c r="JS25" s="12">
        <v>1.4890000000000001</v>
      </c>
      <c r="JT25" s="12">
        <v>1.4770000000000001</v>
      </c>
      <c r="JU25" s="12">
        <v>1.5009999999999999</v>
      </c>
      <c r="JV25" s="12">
        <v>1.482</v>
      </c>
      <c r="JW25" s="12">
        <v>1.5129999999999999</v>
      </c>
      <c r="JX25" s="12">
        <v>1.579</v>
      </c>
      <c r="JY25" s="12">
        <v>1.5289999999999999</v>
      </c>
      <c r="JZ25" s="12">
        <v>1.456</v>
      </c>
      <c r="KA25" s="12">
        <v>1.43</v>
      </c>
      <c r="KB25" s="12">
        <v>1.4670000000000001</v>
      </c>
      <c r="KC25" s="12">
        <v>1.4430000000000001</v>
      </c>
      <c r="KD25" s="12">
        <v>1.4650000000000001</v>
      </c>
      <c r="KE25" s="12">
        <v>1.43</v>
      </c>
      <c r="KF25" s="12">
        <v>1.48</v>
      </c>
      <c r="KG25" s="12">
        <v>1.387</v>
      </c>
      <c r="KH25" s="12">
        <v>1.3580000000000001</v>
      </c>
      <c r="KI25" s="12">
        <v>1.391</v>
      </c>
      <c r="KJ25" s="12">
        <v>1.391</v>
      </c>
      <c r="KK25" s="12">
        <v>1.3859999999999999</v>
      </c>
      <c r="KL25" s="12">
        <v>1.38</v>
      </c>
      <c r="KM25" s="12">
        <v>1.3879999999999999</v>
      </c>
      <c r="KN25" s="12">
        <v>1.3879999999999999</v>
      </c>
      <c r="KO25" s="12">
        <v>1.3879999999999999</v>
      </c>
      <c r="KP25" s="12">
        <v>1.3919999999999999</v>
      </c>
      <c r="KQ25" s="12">
        <v>1.3740000000000001</v>
      </c>
      <c r="KR25" s="12">
        <v>1.4059999999999999</v>
      </c>
      <c r="KS25" s="12">
        <v>1.4059999999999999</v>
      </c>
      <c r="KT25" s="12">
        <v>1.4059999999999999</v>
      </c>
      <c r="KU25" s="12">
        <v>1.3819999999999999</v>
      </c>
      <c r="KV25" s="12">
        <v>1.395</v>
      </c>
      <c r="KW25" s="12">
        <v>1.389</v>
      </c>
      <c r="KX25" s="12">
        <v>1.3720000000000001</v>
      </c>
      <c r="KY25" s="12">
        <v>1.3740000000000001</v>
      </c>
      <c r="KZ25" s="12">
        <v>1.3580000000000001</v>
      </c>
      <c r="LA25" s="12">
        <v>1.38</v>
      </c>
      <c r="LB25" s="12">
        <v>1.39</v>
      </c>
      <c r="LC25" s="12">
        <v>1.399</v>
      </c>
      <c r="LD25" s="12">
        <v>1.413</v>
      </c>
      <c r="LE25" s="12">
        <v>1.421</v>
      </c>
      <c r="LF25" s="12">
        <v>1.4359999999999999</v>
      </c>
      <c r="LG25" s="12">
        <v>1.452</v>
      </c>
      <c r="LH25" s="12">
        <v>1.4370000000000001</v>
      </c>
      <c r="LI25" s="12">
        <v>1.4770000000000001</v>
      </c>
      <c r="LJ25" s="12">
        <v>1.518</v>
      </c>
      <c r="LK25" s="12">
        <v>1.4530000000000001</v>
      </c>
      <c r="LL25" s="12">
        <v>1.417</v>
      </c>
      <c r="LM25" s="12">
        <v>1.425</v>
      </c>
      <c r="LN25" s="12">
        <v>1.44</v>
      </c>
      <c r="LO25" s="12">
        <v>1.446</v>
      </c>
      <c r="LP25" s="12">
        <v>1.4570000000000001</v>
      </c>
      <c r="LQ25" s="12">
        <v>1.458</v>
      </c>
      <c r="LR25" s="12">
        <v>1.464</v>
      </c>
      <c r="LS25" s="12">
        <v>1.47</v>
      </c>
      <c r="LT25" s="12">
        <v>1.462</v>
      </c>
      <c r="LU25" s="12">
        <v>1.478</v>
      </c>
      <c r="LV25" s="12">
        <v>1.49</v>
      </c>
      <c r="LW25" s="12">
        <v>1.518</v>
      </c>
      <c r="LX25" s="12">
        <v>1.569</v>
      </c>
      <c r="LY25" s="12">
        <v>1.6020000000000001</v>
      </c>
      <c r="LZ25" s="12">
        <v>1.5820000000000001</v>
      </c>
      <c r="MA25" s="12">
        <v>1.466</v>
      </c>
      <c r="MB25" s="12">
        <v>1.478</v>
      </c>
      <c r="MC25" s="12">
        <v>1.5009999999999999</v>
      </c>
      <c r="MD25" s="12">
        <v>1.546</v>
      </c>
      <c r="ME25" s="12">
        <v>1.5640000000000001</v>
      </c>
      <c r="MF25" s="12">
        <v>1.5640000000000001</v>
      </c>
      <c r="MG25" s="12">
        <v>1.548</v>
      </c>
      <c r="MH25" s="12">
        <v>1.605</v>
      </c>
      <c r="MI25" s="12">
        <v>1.5569999999999999</v>
      </c>
      <c r="MJ25" s="12">
        <v>1.6</v>
      </c>
      <c r="MK25" s="12">
        <v>1.639</v>
      </c>
      <c r="ML25" s="12">
        <v>1.679</v>
      </c>
      <c r="MM25" s="12">
        <v>1.6439999999999999</v>
      </c>
      <c r="MN25" s="12">
        <v>1.571</v>
      </c>
      <c r="MO25" s="12">
        <v>1.5589999999999999</v>
      </c>
      <c r="MP25" s="12">
        <v>1.4850000000000001</v>
      </c>
      <c r="MQ25" s="12">
        <v>1.5269999999999999</v>
      </c>
      <c r="MR25" s="12">
        <v>1.4770000000000001</v>
      </c>
      <c r="MS25" s="12">
        <v>1.478</v>
      </c>
      <c r="MT25" s="12">
        <v>1.5129999999999999</v>
      </c>
      <c r="MU25" s="12">
        <v>1.59</v>
      </c>
      <c r="MV25" s="12">
        <v>1.647</v>
      </c>
      <c r="MW25" s="12">
        <v>1.6719999999999999</v>
      </c>
      <c r="MX25" s="12">
        <v>1.6619999999999999</v>
      </c>
      <c r="MY25" s="12">
        <v>1.681</v>
      </c>
      <c r="MZ25" s="12">
        <v>1.66</v>
      </c>
      <c r="NA25" s="12">
        <v>1.7</v>
      </c>
      <c r="NB25" s="12">
        <v>1.7330000000000001</v>
      </c>
      <c r="NC25" s="12">
        <v>1.718</v>
      </c>
      <c r="ND25" s="12">
        <v>1.7430000000000001</v>
      </c>
      <c r="NE25" s="12">
        <v>1.752</v>
      </c>
      <c r="NF25" s="12">
        <v>1.7669999999999999</v>
      </c>
      <c r="NG25" s="12">
        <v>1.7450000000000001</v>
      </c>
      <c r="NH25" s="12">
        <v>1.7649999999999999</v>
      </c>
      <c r="NI25" s="12">
        <v>1.8180000000000001</v>
      </c>
      <c r="NJ25" s="12">
        <v>1.861</v>
      </c>
      <c r="NK25" s="12">
        <v>1.85</v>
      </c>
      <c r="NL25" s="12">
        <v>1.857</v>
      </c>
      <c r="NM25" s="12">
        <v>1.887</v>
      </c>
      <c r="NN25" s="12">
        <v>1.905</v>
      </c>
      <c r="NO25" s="12">
        <v>1.931</v>
      </c>
      <c r="NP25" s="12">
        <v>1.968</v>
      </c>
      <c r="NQ25" s="12">
        <v>1.9850000000000001</v>
      </c>
      <c r="NR25" s="12">
        <v>2.0019999999999998</v>
      </c>
      <c r="NS25" s="12">
        <v>2.0129999999999999</v>
      </c>
      <c r="NT25" s="12">
        <v>1.9670000000000001</v>
      </c>
      <c r="NU25" s="12">
        <v>1.9139999999999999</v>
      </c>
      <c r="NV25" s="12">
        <v>1.9159999999999999</v>
      </c>
      <c r="NW25" s="12">
        <v>1.9890000000000001</v>
      </c>
      <c r="NX25" s="12">
        <v>2.0390000000000001</v>
      </c>
      <c r="NY25" s="12">
        <v>1.998</v>
      </c>
      <c r="NZ25" s="12">
        <v>1.9770000000000001</v>
      </c>
      <c r="OA25" s="12">
        <v>1.972</v>
      </c>
      <c r="OB25" s="12">
        <v>1.976</v>
      </c>
      <c r="OC25" s="12">
        <v>1.885</v>
      </c>
      <c r="OD25" s="12">
        <v>1.887</v>
      </c>
      <c r="OE25" s="12">
        <v>1.8620000000000001</v>
      </c>
      <c r="OF25" s="12">
        <v>1.8620000000000001</v>
      </c>
      <c r="OG25" s="12">
        <v>1.8759999999999999</v>
      </c>
      <c r="OH25" s="12">
        <v>1.8779999999999999</v>
      </c>
      <c r="OI25" s="12">
        <v>1.9279999999999999</v>
      </c>
      <c r="OJ25" s="12">
        <v>1.9470000000000001</v>
      </c>
      <c r="OK25" s="12">
        <v>1.9059999999999999</v>
      </c>
      <c r="OL25" s="12">
        <v>1.885</v>
      </c>
      <c r="OM25" s="12">
        <v>1.8560000000000001</v>
      </c>
      <c r="ON25" s="12">
        <v>1.863</v>
      </c>
      <c r="OO25" s="12">
        <v>1.88</v>
      </c>
      <c r="OP25" s="12">
        <v>1.9139999999999999</v>
      </c>
      <c r="OQ25" s="12">
        <v>1.8939999999999999</v>
      </c>
      <c r="OR25" s="12">
        <v>1.9490000000000001</v>
      </c>
      <c r="OS25" s="12">
        <v>1.956</v>
      </c>
      <c r="OT25" s="12">
        <v>1.9219999999999999</v>
      </c>
      <c r="OU25" s="12">
        <v>1.946</v>
      </c>
      <c r="OV25" s="12">
        <v>1.9550000000000001</v>
      </c>
      <c r="OW25" s="12">
        <v>1.9430000000000001</v>
      </c>
      <c r="OX25" s="12">
        <v>1.9470000000000001</v>
      </c>
      <c r="OY25" s="12">
        <v>1.9430000000000001</v>
      </c>
      <c r="OZ25" s="12">
        <v>1.992</v>
      </c>
      <c r="PA25" s="12">
        <v>2.0379999999999998</v>
      </c>
      <c r="PB25" s="12">
        <v>2.044</v>
      </c>
      <c r="PC25" s="12">
        <v>2.1059999999999999</v>
      </c>
      <c r="PD25" s="12">
        <v>2.121</v>
      </c>
      <c r="PE25" s="12">
        <v>2.1360000000000001</v>
      </c>
      <c r="PF25" s="12">
        <v>2.1469999999999998</v>
      </c>
      <c r="PG25" s="12">
        <v>2.1779999999999999</v>
      </c>
      <c r="PH25" s="12">
        <v>2.161</v>
      </c>
      <c r="PI25" s="12">
        <v>2.1739999999999999</v>
      </c>
      <c r="PJ25" s="12">
        <v>2.16</v>
      </c>
      <c r="PK25" s="12">
        <v>2.1619999999999999</v>
      </c>
      <c r="PL25" s="12">
        <v>2.194</v>
      </c>
      <c r="PM25" s="12">
        <v>2.2050000000000001</v>
      </c>
      <c r="PN25" s="12">
        <v>2.177</v>
      </c>
      <c r="PO25" s="12">
        <v>2.2370000000000001</v>
      </c>
      <c r="PP25" s="12">
        <v>2.2189999999999999</v>
      </c>
      <c r="PQ25" s="12">
        <v>2.2559999999999998</v>
      </c>
      <c r="PR25" s="12">
        <v>2.2400000000000002</v>
      </c>
      <c r="PS25" s="12">
        <v>2.2509999999999999</v>
      </c>
      <c r="PT25" s="12">
        <v>2.2480000000000002</v>
      </c>
      <c r="PU25" s="12">
        <v>2.266</v>
      </c>
      <c r="PV25" s="12">
        <v>2.2770000000000001</v>
      </c>
      <c r="PW25" s="12">
        <v>2.3199999999999998</v>
      </c>
      <c r="PX25" s="12">
        <v>2.3479999999999999</v>
      </c>
      <c r="PY25" s="12">
        <v>2.3940000000000001</v>
      </c>
      <c r="PZ25" s="12">
        <v>2.3919999999999999</v>
      </c>
      <c r="QA25" s="12">
        <v>2.4329999999999998</v>
      </c>
      <c r="QB25" s="12">
        <v>2.4140000000000001</v>
      </c>
      <c r="QC25" s="12">
        <v>2.4620000000000002</v>
      </c>
      <c r="QD25" s="12">
        <v>2.5030000000000001</v>
      </c>
      <c r="QE25" s="12">
        <v>2.4540000000000002</v>
      </c>
      <c r="QF25" s="12">
        <v>2.4169999999999998</v>
      </c>
      <c r="QG25" s="12">
        <v>2.42</v>
      </c>
      <c r="QH25" s="12">
        <v>2.403</v>
      </c>
      <c r="QI25" s="12">
        <v>2.4969999999999999</v>
      </c>
      <c r="QJ25" s="12">
        <v>2.4489999999999998</v>
      </c>
      <c r="QK25" s="12">
        <v>2.4390000000000001</v>
      </c>
      <c r="QL25" s="12">
        <v>2.4329999999999998</v>
      </c>
      <c r="QM25" s="12">
        <v>2.3980000000000001</v>
      </c>
      <c r="QN25" s="12">
        <v>2.4359999999999999</v>
      </c>
      <c r="QO25" s="12">
        <v>2.4710000000000001</v>
      </c>
      <c r="QP25" s="12">
        <v>2.4889999999999999</v>
      </c>
      <c r="QQ25" s="12">
        <v>2.4990000000000001</v>
      </c>
      <c r="QR25" s="12">
        <v>2.5569999999999999</v>
      </c>
      <c r="QS25" s="12">
        <v>2.581</v>
      </c>
      <c r="QT25" s="12">
        <v>2.5960000000000001</v>
      </c>
      <c r="QU25" s="12">
        <v>2.6080000000000001</v>
      </c>
      <c r="QV25" s="12">
        <v>2.7349999999999999</v>
      </c>
      <c r="QW25" s="12">
        <v>2.7109999999999999</v>
      </c>
      <c r="QX25" s="12">
        <v>2.698</v>
      </c>
      <c r="QY25" s="12">
        <v>2.7669999999999999</v>
      </c>
      <c r="QZ25" s="12">
        <v>2.762</v>
      </c>
      <c r="RA25" s="12">
        <v>2.7</v>
      </c>
      <c r="RB25" s="12">
        <v>2.778</v>
      </c>
      <c r="RC25" s="12">
        <v>2.7839999999999998</v>
      </c>
      <c r="RD25" s="12">
        <v>2.6880000000000002</v>
      </c>
      <c r="RE25" s="12">
        <v>2.621</v>
      </c>
      <c r="RF25" s="12">
        <v>2.6040000000000001</v>
      </c>
      <c r="RG25" s="12">
        <v>2.6040000000000001</v>
      </c>
      <c r="RH25" s="12">
        <v>2.58</v>
      </c>
      <c r="RI25" s="12">
        <v>2.56</v>
      </c>
      <c r="RJ25" s="12">
        <v>2.5910000000000002</v>
      </c>
      <c r="RK25" s="12">
        <v>2.7010000000000001</v>
      </c>
      <c r="RL25" s="12">
        <v>2.8490000000000002</v>
      </c>
      <c r="RM25" s="12">
        <v>2.976</v>
      </c>
      <c r="RN25" s="12">
        <v>3.0049999999999999</v>
      </c>
      <c r="RO25" s="12">
        <v>2.7010000000000001</v>
      </c>
      <c r="RP25" s="12">
        <v>2.5529999999999999</v>
      </c>
      <c r="RQ25" s="12">
        <v>2.5859999999999999</v>
      </c>
      <c r="RR25" s="12">
        <v>2.6219999999999999</v>
      </c>
      <c r="RS25" s="12">
        <v>2.6</v>
      </c>
      <c r="RT25" s="12">
        <v>2.4750000000000001</v>
      </c>
      <c r="RU25" s="12">
        <v>2.4750000000000001</v>
      </c>
      <c r="RV25" s="12">
        <v>2.4750000000000001</v>
      </c>
      <c r="RW25" s="12">
        <v>2.5219999999999998</v>
      </c>
      <c r="RX25" s="12">
        <v>2.5129999999999999</v>
      </c>
      <c r="RY25" s="12">
        <v>2.4119999999999999</v>
      </c>
      <c r="RZ25" s="12">
        <v>2.4510000000000001</v>
      </c>
      <c r="SA25" s="12">
        <v>2.3940000000000001</v>
      </c>
      <c r="SB25" s="12">
        <v>2.4630000000000001</v>
      </c>
      <c r="SC25" s="12">
        <v>2.4369999999999998</v>
      </c>
      <c r="SD25" s="12">
        <v>2.3919999999999999</v>
      </c>
      <c r="SE25" s="12">
        <v>2.278</v>
      </c>
      <c r="SF25" s="12">
        <v>2.2200000000000002</v>
      </c>
      <c r="SG25" s="12">
        <v>2.4390000000000001</v>
      </c>
      <c r="SH25" s="12">
        <v>2.431</v>
      </c>
      <c r="SI25" s="12">
        <v>2.4239999999999999</v>
      </c>
      <c r="SJ25" s="12">
        <v>2.4510000000000001</v>
      </c>
      <c r="SK25" s="12">
        <v>2.4980000000000002</v>
      </c>
      <c r="SL25" s="12">
        <v>2.8759999999999999</v>
      </c>
      <c r="SM25" s="12">
        <v>2.7930000000000001</v>
      </c>
      <c r="SN25" s="12">
        <v>2.7280000000000002</v>
      </c>
      <c r="SO25" s="12">
        <v>2.532</v>
      </c>
      <c r="SP25" s="12">
        <v>2.532</v>
      </c>
      <c r="SQ25" s="12">
        <v>2.052</v>
      </c>
      <c r="SR25" s="12">
        <v>2.2149999999999999</v>
      </c>
      <c r="SS25" s="12">
        <v>2.2559999999999998</v>
      </c>
      <c r="ST25" s="12">
        <v>2.0259999999999998</v>
      </c>
      <c r="SU25" s="12">
        <v>2.0390000000000001</v>
      </c>
      <c r="SV25" s="12">
        <v>1.978</v>
      </c>
      <c r="SW25" s="12">
        <v>1.9570000000000001</v>
      </c>
      <c r="SX25" s="12">
        <v>2.093</v>
      </c>
      <c r="SY25" s="12">
        <v>2.0790000000000002</v>
      </c>
      <c r="SZ25" s="12">
        <v>2.0710000000000002</v>
      </c>
      <c r="TA25" s="12">
        <v>1.99</v>
      </c>
      <c r="TB25" s="12">
        <v>1.964</v>
      </c>
      <c r="TC25" s="12">
        <v>1.948</v>
      </c>
      <c r="TD25" s="12">
        <v>1.895</v>
      </c>
      <c r="TE25" s="12">
        <v>1.893</v>
      </c>
      <c r="TF25" s="12">
        <v>1.944</v>
      </c>
      <c r="TG25" s="12">
        <v>1.94</v>
      </c>
      <c r="TH25" s="12">
        <v>1.9219999999999999</v>
      </c>
      <c r="TI25" s="12">
        <v>1.9319999999999999</v>
      </c>
      <c r="TJ25" s="12">
        <v>1.913</v>
      </c>
      <c r="TK25" s="12">
        <v>1.9390000000000001</v>
      </c>
      <c r="TL25" s="12">
        <v>2.0049999999999999</v>
      </c>
      <c r="TM25" s="12">
        <v>1.9890000000000001</v>
      </c>
      <c r="TN25" s="12">
        <v>1.9790000000000001</v>
      </c>
      <c r="TO25" s="12">
        <v>2.0099999999999998</v>
      </c>
      <c r="TP25" s="12">
        <v>2.0230000000000001</v>
      </c>
      <c r="TQ25" s="12">
        <v>2.0009999999999999</v>
      </c>
      <c r="TR25" s="12">
        <v>2.0030000000000001</v>
      </c>
      <c r="TS25" s="12">
        <v>1.9550000000000001</v>
      </c>
      <c r="TT25" s="12">
        <v>1.9530000000000001</v>
      </c>
      <c r="TU25" s="12">
        <v>1.98</v>
      </c>
      <c r="TV25" s="12">
        <v>2.0670000000000002</v>
      </c>
      <c r="TW25" s="12">
        <v>2.1</v>
      </c>
    </row>
    <row r="26" spans="3:543" x14ac:dyDescent="0.25">
      <c r="C26" s="12" t="s">
        <v>31</v>
      </c>
      <c r="E26" s="17" t="s">
        <v>55</v>
      </c>
      <c r="F26" s="17">
        <v>2.077372</v>
      </c>
      <c r="G26" s="17">
        <v>127.77449114877447</v>
      </c>
      <c r="H26" s="17">
        <v>123.96879679860815</v>
      </c>
      <c r="I26" s="17">
        <v>131.73140572604086</v>
      </c>
      <c r="J26" s="17">
        <v>123.89426604279161</v>
      </c>
      <c r="K26" s="17">
        <v>131.65471625475732</v>
      </c>
      <c r="L26" s="17">
        <v>7.5610113550041547E-2</v>
      </c>
      <c r="M26" s="16">
        <v>0.32617629058770109</v>
      </c>
      <c r="N26" s="10">
        <v>1.4070997588323813</v>
      </c>
      <c r="O26" s="14">
        <v>23.180750941096306</v>
      </c>
      <c r="P26" s="17"/>
      <c r="Q26" s="17">
        <v>0</v>
      </c>
      <c r="R26" s="20" t="b">
        <v>1</v>
      </c>
      <c r="S26" s="21">
        <v>0.16738996574540405</v>
      </c>
      <c r="T26" s="8">
        <v>2.077</v>
      </c>
      <c r="U26" s="12">
        <v>2.097</v>
      </c>
      <c r="V26" s="12">
        <v>2.04</v>
      </c>
      <c r="W26" s="12">
        <v>2.0259999999999998</v>
      </c>
      <c r="X26" s="12">
        <v>2.012</v>
      </c>
      <c r="Y26" s="12">
        <v>2.0169999999999999</v>
      </c>
      <c r="Z26" s="12">
        <v>2.06</v>
      </c>
      <c r="AA26" s="12">
        <v>2.0379999999999998</v>
      </c>
      <c r="AB26" s="12">
        <v>2.0230000000000001</v>
      </c>
      <c r="AC26" s="12">
        <v>2.0049999999999999</v>
      </c>
      <c r="AD26" s="12">
        <v>1.9530000000000001</v>
      </c>
      <c r="AE26" s="12">
        <v>2.0150000000000001</v>
      </c>
      <c r="AF26" s="12">
        <v>2.073</v>
      </c>
      <c r="AG26" s="12">
        <v>2.0590000000000002</v>
      </c>
      <c r="AH26" s="12">
        <v>2.1</v>
      </c>
      <c r="AI26" s="12">
        <v>2.0670000000000002</v>
      </c>
      <c r="AJ26" s="12">
        <v>2.0339999999999998</v>
      </c>
      <c r="AK26" s="12">
        <v>2</v>
      </c>
      <c r="AL26" s="12">
        <v>1.9710000000000001</v>
      </c>
      <c r="AM26" s="12">
        <v>1.93</v>
      </c>
      <c r="AN26" s="12">
        <v>1.93</v>
      </c>
      <c r="AO26" s="12">
        <v>1.917</v>
      </c>
      <c r="AP26" s="12">
        <v>1.8680000000000001</v>
      </c>
      <c r="AQ26" s="12">
        <v>1.897</v>
      </c>
      <c r="AR26" s="12">
        <v>1.8660000000000001</v>
      </c>
      <c r="AS26" s="12">
        <v>1.8660000000000001</v>
      </c>
      <c r="AT26" s="12">
        <v>1.8049999999999999</v>
      </c>
      <c r="AU26" s="12">
        <v>1.7669999999999999</v>
      </c>
      <c r="AV26" s="12">
        <v>1.6930000000000001</v>
      </c>
      <c r="AW26" s="12">
        <v>1.655</v>
      </c>
      <c r="AX26" s="12">
        <v>1.72</v>
      </c>
      <c r="AY26" s="12">
        <v>1.665</v>
      </c>
      <c r="AZ26" s="12">
        <v>1.679</v>
      </c>
      <c r="BA26" s="12">
        <v>1.6659999999999999</v>
      </c>
      <c r="BB26" s="12">
        <v>1.7250000000000001</v>
      </c>
      <c r="BC26" s="12">
        <v>1.758</v>
      </c>
      <c r="BD26" s="12">
        <v>1.7769999999999999</v>
      </c>
      <c r="BE26" s="12">
        <v>1.6930000000000001</v>
      </c>
      <c r="BF26" s="12">
        <v>1.6719999999999999</v>
      </c>
      <c r="BG26" s="12">
        <v>1.6970000000000001</v>
      </c>
      <c r="BH26" s="12">
        <v>1.718</v>
      </c>
      <c r="BI26" s="12">
        <v>1.7470000000000001</v>
      </c>
      <c r="BJ26" s="12">
        <v>1.7210000000000001</v>
      </c>
      <c r="BK26" s="12">
        <v>1.764</v>
      </c>
      <c r="BL26" s="12">
        <v>1.76</v>
      </c>
      <c r="BM26" s="12">
        <v>1.8280000000000001</v>
      </c>
      <c r="BN26" s="12">
        <v>1.86</v>
      </c>
      <c r="BO26" s="12">
        <v>1.84</v>
      </c>
      <c r="BP26" s="12">
        <v>1.7490000000000001</v>
      </c>
      <c r="BQ26" s="12">
        <v>1.665</v>
      </c>
      <c r="BR26" s="12">
        <v>1.706</v>
      </c>
      <c r="BS26" s="12">
        <v>1.768</v>
      </c>
      <c r="BT26" s="12">
        <v>1.7569999999999999</v>
      </c>
      <c r="BU26" s="12">
        <v>1.7609999999999999</v>
      </c>
      <c r="BV26" s="12">
        <v>1.706</v>
      </c>
      <c r="BW26" s="12">
        <v>1.6930000000000001</v>
      </c>
      <c r="BX26" s="12">
        <v>1.6779999999999999</v>
      </c>
      <c r="BY26" s="12">
        <v>1.587</v>
      </c>
      <c r="BZ26" s="12">
        <v>1.671</v>
      </c>
      <c r="CA26" s="12">
        <v>1.6479999999999999</v>
      </c>
      <c r="CB26" s="12">
        <v>1.716</v>
      </c>
      <c r="CC26" s="12">
        <v>1.76</v>
      </c>
      <c r="CD26" s="12">
        <v>1.7849999999999999</v>
      </c>
      <c r="CE26" s="12">
        <v>1.877</v>
      </c>
      <c r="CF26" s="12">
        <v>1.8149999999999999</v>
      </c>
      <c r="CG26" s="12">
        <v>1.7529999999999999</v>
      </c>
      <c r="CH26" s="12">
        <v>1.6879999999999999</v>
      </c>
      <c r="CI26" s="12">
        <v>1.7729999999999999</v>
      </c>
      <c r="CJ26" s="12">
        <v>1.74</v>
      </c>
      <c r="CK26" s="12">
        <v>1.752</v>
      </c>
      <c r="CL26" s="12">
        <v>1.7649999999999999</v>
      </c>
      <c r="CM26" s="12">
        <v>1.762</v>
      </c>
      <c r="CN26" s="12">
        <v>1.7789999999999999</v>
      </c>
      <c r="CO26" s="12">
        <v>1.7170000000000001</v>
      </c>
      <c r="CP26" s="12">
        <v>1.7250000000000001</v>
      </c>
      <c r="CQ26" s="12">
        <v>1.681</v>
      </c>
      <c r="CR26" s="12">
        <v>1.748</v>
      </c>
      <c r="CS26" s="12">
        <v>1.796</v>
      </c>
      <c r="CT26" s="12">
        <v>1.802</v>
      </c>
      <c r="CU26" s="12">
        <v>1.77</v>
      </c>
      <c r="CV26" s="12">
        <v>1.746</v>
      </c>
      <c r="CW26" s="12">
        <v>1.7709999999999999</v>
      </c>
      <c r="CX26" s="12">
        <v>1.75</v>
      </c>
      <c r="CY26" s="12">
        <v>1.7230000000000001</v>
      </c>
      <c r="CZ26" s="12">
        <v>1.6990000000000001</v>
      </c>
      <c r="DA26" s="12">
        <v>1.74</v>
      </c>
      <c r="DB26" s="12">
        <v>1.6930000000000001</v>
      </c>
      <c r="DC26" s="12">
        <v>1.7210000000000001</v>
      </c>
      <c r="DD26" s="12">
        <v>1.677</v>
      </c>
      <c r="DE26" s="12">
        <v>1.661</v>
      </c>
      <c r="DF26" s="12">
        <v>1.613</v>
      </c>
      <c r="DG26" s="12">
        <v>1.5720000000000001</v>
      </c>
      <c r="DH26" s="12">
        <v>1.607</v>
      </c>
      <c r="DI26" s="12">
        <v>1.631</v>
      </c>
      <c r="DJ26" s="12">
        <v>1.641</v>
      </c>
      <c r="DK26" s="12">
        <v>1.621</v>
      </c>
      <c r="DL26" s="12">
        <v>1.6279999999999999</v>
      </c>
      <c r="DM26" s="12">
        <v>1.5760000000000001</v>
      </c>
      <c r="DN26" s="12">
        <v>1.611</v>
      </c>
      <c r="DO26" s="12">
        <v>1.6240000000000001</v>
      </c>
      <c r="DP26" s="12">
        <v>1.5920000000000001</v>
      </c>
      <c r="DQ26" s="12">
        <v>1.675</v>
      </c>
      <c r="DR26" s="12">
        <v>1.6870000000000001</v>
      </c>
      <c r="DS26" s="12">
        <v>1.6359999999999999</v>
      </c>
      <c r="DT26" s="12">
        <v>1.6459999999999999</v>
      </c>
      <c r="DU26" s="12">
        <v>1.607</v>
      </c>
      <c r="DV26" s="12">
        <v>1.627</v>
      </c>
      <c r="DW26" s="12">
        <v>1.6419999999999999</v>
      </c>
      <c r="DX26" s="12">
        <v>1.548</v>
      </c>
      <c r="DY26" s="12">
        <v>1.5669999999999999</v>
      </c>
      <c r="DZ26" s="12">
        <v>1.6040000000000001</v>
      </c>
      <c r="EA26" s="12">
        <v>1.603</v>
      </c>
      <c r="EB26" s="12">
        <v>1.506</v>
      </c>
      <c r="EC26" s="12">
        <v>1.5149999999999999</v>
      </c>
      <c r="ED26" s="12">
        <v>1.4810000000000001</v>
      </c>
      <c r="EE26" s="12">
        <v>1.4870000000000001</v>
      </c>
      <c r="EF26" s="12">
        <v>1.482</v>
      </c>
      <c r="EG26" s="12">
        <v>1.5029999999999999</v>
      </c>
      <c r="EH26" s="12">
        <v>1.5029999999999999</v>
      </c>
      <c r="EI26" s="12">
        <v>1.488</v>
      </c>
      <c r="EJ26" s="12">
        <v>1.4890000000000001</v>
      </c>
      <c r="EK26" s="12">
        <v>1.506</v>
      </c>
      <c r="EL26" s="12">
        <v>1.476</v>
      </c>
      <c r="EM26" s="12">
        <v>1.4950000000000001</v>
      </c>
      <c r="EN26" s="12">
        <v>1.516</v>
      </c>
      <c r="EO26" s="12">
        <v>1.474</v>
      </c>
      <c r="EP26" s="12">
        <v>1.5</v>
      </c>
      <c r="EQ26" s="12">
        <v>1.5069999999999999</v>
      </c>
      <c r="ER26" s="12">
        <v>1.51</v>
      </c>
      <c r="ES26" s="12">
        <v>1.5549999999999999</v>
      </c>
      <c r="ET26" s="12">
        <v>1.5609999999999999</v>
      </c>
      <c r="EU26" s="12">
        <v>1.548</v>
      </c>
      <c r="EV26" s="12">
        <v>1.5469999999999999</v>
      </c>
      <c r="EW26" s="12">
        <v>1.552</v>
      </c>
      <c r="EX26" s="12">
        <v>1.536</v>
      </c>
      <c r="EY26" s="12">
        <v>1.5640000000000001</v>
      </c>
      <c r="EZ26" s="12">
        <v>1.6080000000000001</v>
      </c>
      <c r="FA26" s="12">
        <v>1.59</v>
      </c>
      <c r="FB26" s="12">
        <v>1.6140000000000001</v>
      </c>
      <c r="FC26" s="12">
        <v>1.6259999999999999</v>
      </c>
      <c r="FD26" s="12">
        <v>1.6379999999999999</v>
      </c>
      <c r="FE26" s="12">
        <v>1.629</v>
      </c>
      <c r="FF26" s="12">
        <v>1.639</v>
      </c>
      <c r="FG26" s="12">
        <v>1.659</v>
      </c>
      <c r="FH26" s="12">
        <v>1.6819999999999999</v>
      </c>
      <c r="FI26" s="12">
        <v>1.6759999999999999</v>
      </c>
      <c r="FJ26" s="12">
        <v>1.6559999999999999</v>
      </c>
      <c r="FK26" s="12">
        <v>1.67</v>
      </c>
      <c r="FL26" s="12">
        <v>1.7290000000000001</v>
      </c>
      <c r="FM26" s="12">
        <v>1.704</v>
      </c>
      <c r="FN26" s="12">
        <v>1.738</v>
      </c>
      <c r="FO26" s="12">
        <v>1.752</v>
      </c>
      <c r="FP26" s="12">
        <v>1.8149999999999999</v>
      </c>
      <c r="FQ26" s="12">
        <v>1.8129999999999999</v>
      </c>
      <c r="FR26" s="12">
        <v>1.8520000000000001</v>
      </c>
      <c r="FS26" s="12">
        <v>1.786</v>
      </c>
      <c r="FT26" s="12">
        <v>1.8029999999999999</v>
      </c>
      <c r="FU26" s="12">
        <v>1.806</v>
      </c>
      <c r="FV26" s="12">
        <v>1.782</v>
      </c>
      <c r="FW26" s="12">
        <v>1.764</v>
      </c>
      <c r="FX26" s="12">
        <v>1.74</v>
      </c>
      <c r="FY26" s="12">
        <v>1.7110000000000001</v>
      </c>
      <c r="FZ26" s="12">
        <v>1.7150000000000001</v>
      </c>
      <c r="GA26" s="12">
        <v>1.704</v>
      </c>
      <c r="GB26" s="12">
        <v>1.6739999999999999</v>
      </c>
      <c r="GC26" s="12">
        <v>1.73</v>
      </c>
      <c r="GD26" s="12">
        <v>1.752</v>
      </c>
      <c r="GE26" s="12">
        <v>1.7809999999999999</v>
      </c>
      <c r="GF26" s="12">
        <v>1.8180000000000001</v>
      </c>
      <c r="GG26" s="12">
        <v>1.794</v>
      </c>
      <c r="GH26" s="12">
        <v>1.8120000000000001</v>
      </c>
      <c r="GI26" s="12">
        <v>1.802</v>
      </c>
      <c r="GJ26" s="12">
        <v>1.8109999999999999</v>
      </c>
      <c r="GK26" s="12">
        <v>1.8129999999999999</v>
      </c>
      <c r="GL26" s="12">
        <v>1.8149999999999999</v>
      </c>
      <c r="GM26" s="12">
        <v>1.833</v>
      </c>
      <c r="GN26" s="12">
        <v>1.8160000000000001</v>
      </c>
      <c r="GO26" s="12">
        <v>1.8580000000000001</v>
      </c>
      <c r="GP26" s="12">
        <v>1.9139999999999999</v>
      </c>
      <c r="GQ26" s="12">
        <v>1.917</v>
      </c>
      <c r="GR26" s="12">
        <v>1.954</v>
      </c>
      <c r="GS26" s="12">
        <v>2.024</v>
      </c>
      <c r="GT26" s="12">
        <v>2.0190000000000001</v>
      </c>
      <c r="GU26" s="12">
        <v>2.0249999999999999</v>
      </c>
      <c r="GV26" s="12">
        <v>1.9930000000000001</v>
      </c>
      <c r="GW26" s="12">
        <v>1.9790000000000001</v>
      </c>
      <c r="GX26" s="12">
        <v>1.946</v>
      </c>
      <c r="GY26" s="12">
        <v>1.9079999999999999</v>
      </c>
      <c r="GZ26" s="12">
        <v>1.8520000000000001</v>
      </c>
      <c r="HA26" s="12">
        <v>1.883</v>
      </c>
      <c r="HB26" s="12">
        <v>1.8380000000000001</v>
      </c>
      <c r="HC26" s="12">
        <v>1.8180000000000001</v>
      </c>
      <c r="HD26" s="12">
        <v>1.7849999999999999</v>
      </c>
      <c r="HE26" s="12">
        <v>1.8</v>
      </c>
      <c r="HF26" s="12">
        <v>1.8240000000000001</v>
      </c>
      <c r="HG26" s="12">
        <v>1.83</v>
      </c>
      <c r="HH26" s="12">
        <v>1.784</v>
      </c>
      <c r="HI26" s="12">
        <v>1.7789999999999999</v>
      </c>
      <c r="HJ26" s="12">
        <v>1.7549999999999999</v>
      </c>
      <c r="HK26" s="12">
        <v>1.738</v>
      </c>
      <c r="HL26" s="12">
        <v>1.71</v>
      </c>
      <c r="HM26" s="12">
        <v>1.71</v>
      </c>
      <c r="HN26" s="12">
        <v>1.74</v>
      </c>
      <c r="HO26" s="12">
        <v>1.7410000000000001</v>
      </c>
      <c r="HP26" s="12">
        <v>1.7010000000000001</v>
      </c>
      <c r="HQ26" s="12">
        <v>1.68</v>
      </c>
      <c r="HR26" s="12">
        <v>1.7310000000000001</v>
      </c>
      <c r="HS26" s="12">
        <v>1.6910000000000001</v>
      </c>
      <c r="HT26" s="12">
        <v>1.671</v>
      </c>
      <c r="HU26" s="12">
        <v>1.655</v>
      </c>
      <c r="HV26" s="12">
        <v>1.595</v>
      </c>
      <c r="HW26" s="12">
        <v>1.613</v>
      </c>
      <c r="HX26" s="12">
        <v>1.621</v>
      </c>
      <c r="HY26" s="12">
        <v>1.5469999999999999</v>
      </c>
      <c r="HZ26" s="12">
        <v>1.5469999999999999</v>
      </c>
      <c r="IA26" s="12">
        <v>1.5469999999999999</v>
      </c>
      <c r="IB26" s="12">
        <v>1.581</v>
      </c>
      <c r="IC26" s="12">
        <v>1.601</v>
      </c>
      <c r="ID26" s="12">
        <v>1.5669999999999999</v>
      </c>
      <c r="IE26" s="12">
        <v>1.5409999999999999</v>
      </c>
      <c r="IF26" s="12">
        <v>1.5</v>
      </c>
      <c r="IG26" s="12">
        <v>1.516</v>
      </c>
      <c r="IH26" s="12">
        <v>1.5329999999999999</v>
      </c>
      <c r="II26" s="12">
        <v>1.577</v>
      </c>
      <c r="IJ26" s="12">
        <v>1.589</v>
      </c>
      <c r="IK26" s="12">
        <v>1.6020000000000001</v>
      </c>
      <c r="IL26" s="12">
        <v>1.5940000000000001</v>
      </c>
      <c r="IM26" s="12">
        <v>1.5</v>
      </c>
      <c r="IN26" s="12">
        <v>1.474</v>
      </c>
      <c r="IO26" s="12">
        <v>1.4930000000000001</v>
      </c>
      <c r="IP26" s="12">
        <v>1.46</v>
      </c>
      <c r="IQ26" s="12">
        <v>1.5329999999999999</v>
      </c>
      <c r="IR26" s="12">
        <v>1.55</v>
      </c>
      <c r="IS26" s="12">
        <v>1.615</v>
      </c>
      <c r="IT26" s="12">
        <v>1.617</v>
      </c>
      <c r="IU26" s="12">
        <v>1.6020000000000001</v>
      </c>
      <c r="IV26" s="12">
        <v>1.61</v>
      </c>
      <c r="IW26" s="12">
        <v>1.534</v>
      </c>
      <c r="IX26" s="12">
        <v>1.4990000000000001</v>
      </c>
      <c r="IY26" s="12">
        <v>1.583</v>
      </c>
      <c r="IZ26" s="12">
        <v>1.641</v>
      </c>
      <c r="JA26" s="12">
        <v>1.548</v>
      </c>
      <c r="JB26" s="12">
        <v>1.49</v>
      </c>
      <c r="JC26" s="12">
        <v>1.4319999999999999</v>
      </c>
      <c r="JD26" s="12">
        <v>1.468</v>
      </c>
      <c r="JE26" s="12">
        <v>1.488</v>
      </c>
      <c r="JF26" s="12">
        <v>1.42</v>
      </c>
      <c r="JG26" s="12">
        <v>1.4019999999999999</v>
      </c>
      <c r="JH26" s="12">
        <v>1.369</v>
      </c>
      <c r="JI26" s="12">
        <v>1.3360000000000001</v>
      </c>
      <c r="JJ26" s="12">
        <v>1.3160000000000001</v>
      </c>
      <c r="JK26" s="12">
        <v>1.3520000000000001</v>
      </c>
      <c r="JL26" s="12">
        <v>1.361</v>
      </c>
      <c r="JM26" s="12">
        <v>1.36</v>
      </c>
      <c r="JN26" s="12">
        <v>1.379</v>
      </c>
      <c r="JO26" s="12">
        <v>1.3839999999999999</v>
      </c>
      <c r="JP26" s="12">
        <v>1.411</v>
      </c>
      <c r="JQ26" s="12">
        <v>1.464</v>
      </c>
      <c r="JR26" s="12">
        <v>1.4370000000000001</v>
      </c>
      <c r="JS26" s="12">
        <v>1.456</v>
      </c>
      <c r="JT26" s="12">
        <v>1.444</v>
      </c>
      <c r="JU26" s="12">
        <v>1.4670000000000001</v>
      </c>
      <c r="JV26" s="12">
        <v>1.4510000000000001</v>
      </c>
      <c r="JW26" s="12">
        <v>1.482</v>
      </c>
      <c r="JX26" s="12">
        <v>1.548</v>
      </c>
      <c r="JY26" s="12">
        <v>1.496</v>
      </c>
      <c r="JZ26" s="12">
        <v>1.4239999999999999</v>
      </c>
      <c r="KA26" s="12">
        <v>1.397</v>
      </c>
      <c r="KB26" s="12">
        <v>1.4350000000000001</v>
      </c>
      <c r="KC26" s="12">
        <v>1.4119999999999999</v>
      </c>
      <c r="KD26" s="12">
        <v>1.4339999999999999</v>
      </c>
      <c r="KE26" s="12">
        <v>1.399</v>
      </c>
      <c r="KF26" s="12">
        <v>1.448</v>
      </c>
      <c r="KG26" s="12">
        <v>1.357</v>
      </c>
      <c r="KH26" s="12">
        <v>1.329</v>
      </c>
      <c r="KI26" s="12">
        <v>1.365</v>
      </c>
      <c r="KJ26" s="12">
        <v>1.3660000000000001</v>
      </c>
      <c r="KK26" s="12">
        <v>1.36</v>
      </c>
      <c r="KL26" s="12">
        <v>1.355</v>
      </c>
      <c r="KM26" s="12">
        <v>1.36</v>
      </c>
      <c r="KN26" s="12">
        <v>1.36</v>
      </c>
      <c r="KO26" s="12">
        <v>1.36</v>
      </c>
      <c r="KP26" s="12">
        <v>1.3660000000000001</v>
      </c>
      <c r="KQ26" s="12">
        <v>1.347</v>
      </c>
      <c r="KR26" s="12">
        <v>1.3819999999999999</v>
      </c>
      <c r="KS26" s="12">
        <v>1.3819999999999999</v>
      </c>
      <c r="KT26" s="12">
        <v>1.383</v>
      </c>
      <c r="KU26" s="12">
        <v>1.3580000000000001</v>
      </c>
      <c r="KV26" s="12">
        <v>1.371</v>
      </c>
      <c r="KW26" s="12">
        <v>1.365</v>
      </c>
      <c r="KX26" s="12">
        <v>1.349</v>
      </c>
      <c r="KY26" s="12">
        <v>1.3520000000000001</v>
      </c>
      <c r="KZ26" s="12">
        <v>1.335</v>
      </c>
      <c r="LA26" s="12">
        <v>1.3580000000000001</v>
      </c>
      <c r="LB26" s="12">
        <v>1.3660000000000001</v>
      </c>
      <c r="LC26" s="12">
        <v>1.375</v>
      </c>
      <c r="LD26" s="12">
        <v>1.39</v>
      </c>
      <c r="LE26" s="12">
        <v>1.399</v>
      </c>
      <c r="LF26" s="12">
        <v>1.415</v>
      </c>
      <c r="LG26" s="12">
        <v>1.431</v>
      </c>
      <c r="LH26" s="12">
        <v>1.4159999999999999</v>
      </c>
      <c r="LI26" s="12">
        <v>1.4550000000000001</v>
      </c>
      <c r="LJ26" s="12">
        <v>1.496</v>
      </c>
      <c r="LK26" s="12">
        <v>1.4330000000000001</v>
      </c>
      <c r="LL26" s="12">
        <v>1.397</v>
      </c>
      <c r="LM26" s="12">
        <v>1.4039999999999999</v>
      </c>
      <c r="LN26" s="12">
        <v>1.419</v>
      </c>
      <c r="LO26" s="12">
        <v>1.425</v>
      </c>
      <c r="LP26" s="12">
        <v>1.4339999999999999</v>
      </c>
      <c r="LQ26" s="12">
        <v>1.4370000000000001</v>
      </c>
      <c r="LR26" s="12">
        <v>1.4419999999999999</v>
      </c>
      <c r="LS26" s="12">
        <v>1.4470000000000001</v>
      </c>
      <c r="LT26" s="12">
        <v>1.44</v>
      </c>
      <c r="LU26" s="12">
        <v>1.4550000000000001</v>
      </c>
      <c r="LV26" s="12">
        <v>1.4650000000000001</v>
      </c>
      <c r="LW26" s="12">
        <v>1.4930000000000001</v>
      </c>
      <c r="LX26" s="12">
        <v>1.546</v>
      </c>
      <c r="LY26" s="12">
        <v>1.5780000000000001</v>
      </c>
      <c r="LZ26" s="12">
        <v>1.5569999999999999</v>
      </c>
      <c r="MA26" s="12">
        <v>1.4390000000000001</v>
      </c>
      <c r="MB26" s="12">
        <v>1.4530000000000001</v>
      </c>
      <c r="MC26" s="12">
        <v>1.476</v>
      </c>
      <c r="MD26" s="12">
        <v>1.5189999999999999</v>
      </c>
      <c r="ME26" s="12">
        <v>1.538</v>
      </c>
      <c r="MF26" s="12">
        <v>1.538</v>
      </c>
      <c r="MG26" s="12">
        <v>1.522</v>
      </c>
      <c r="MH26" s="12">
        <v>1.5780000000000001</v>
      </c>
      <c r="MI26" s="12">
        <v>1.5289999999999999</v>
      </c>
      <c r="MJ26" s="12">
        <v>1.5720000000000001</v>
      </c>
      <c r="MK26" s="12">
        <v>1.613</v>
      </c>
      <c r="ML26" s="12">
        <v>1.651</v>
      </c>
      <c r="MM26" s="12">
        <v>1.6140000000000001</v>
      </c>
      <c r="MN26" s="12">
        <v>1.5409999999999999</v>
      </c>
      <c r="MO26" s="12">
        <v>1.5289999999999999</v>
      </c>
      <c r="MP26" s="12">
        <v>1.456</v>
      </c>
      <c r="MQ26" s="12">
        <v>1.4990000000000001</v>
      </c>
      <c r="MR26" s="12">
        <v>1.448</v>
      </c>
      <c r="MS26" s="12">
        <v>1.448</v>
      </c>
      <c r="MT26" s="12">
        <v>1.4810000000000001</v>
      </c>
      <c r="MU26" s="12">
        <v>1.5569999999999999</v>
      </c>
      <c r="MV26" s="12">
        <v>1.613</v>
      </c>
      <c r="MW26" s="12">
        <v>1.639</v>
      </c>
      <c r="MX26" s="12">
        <v>1.629</v>
      </c>
      <c r="MY26" s="12">
        <v>1.6479999999999999</v>
      </c>
      <c r="MZ26" s="12">
        <v>1.625</v>
      </c>
      <c r="NA26" s="12">
        <v>1.663</v>
      </c>
      <c r="NB26" s="12">
        <v>1.696</v>
      </c>
      <c r="NC26" s="12">
        <v>1.681</v>
      </c>
      <c r="ND26" s="12">
        <v>1.706</v>
      </c>
      <c r="NE26" s="12">
        <v>1.7150000000000001</v>
      </c>
      <c r="NF26" s="12">
        <v>1.73</v>
      </c>
      <c r="NG26" s="12">
        <v>1.708</v>
      </c>
      <c r="NH26" s="12">
        <v>1.728</v>
      </c>
      <c r="NI26" s="12">
        <v>1.7809999999999999</v>
      </c>
      <c r="NJ26" s="12">
        <v>1.825</v>
      </c>
      <c r="NK26" s="12">
        <v>1.8149999999999999</v>
      </c>
      <c r="NL26" s="12">
        <v>1.821</v>
      </c>
      <c r="NM26" s="12">
        <v>1.851</v>
      </c>
      <c r="NN26" s="12">
        <v>1.869</v>
      </c>
      <c r="NO26" s="12">
        <v>1.897</v>
      </c>
      <c r="NP26" s="12">
        <v>1.9330000000000001</v>
      </c>
      <c r="NQ26" s="12">
        <v>1.9510000000000001</v>
      </c>
      <c r="NR26" s="12">
        <v>1.9650000000000001</v>
      </c>
      <c r="NS26" s="12">
        <v>1.9790000000000001</v>
      </c>
      <c r="NT26" s="12">
        <v>1.93</v>
      </c>
      <c r="NU26" s="12">
        <v>1.88</v>
      </c>
      <c r="NV26" s="12">
        <v>1.881</v>
      </c>
      <c r="NW26" s="12">
        <v>1.954</v>
      </c>
      <c r="NX26" s="12">
        <v>2.0049999999999999</v>
      </c>
      <c r="NY26" s="12">
        <v>1.9630000000000001</v>
      </c>
      <c r="NZ26" s="12">
        <v>1.9419999999999999</v>
      </c>
      <c r="OA26" s="12">
        <v>1.9379999999999999</v>
      </c>
      <c r="OB26" s="12">
        <v>1.9430000000000001</v>
      </c>
      <c r="OC26" s="12">
        <v>1.851</v>
      </c>
      <c r="OD26" s="12">
        <v>1.8540000000000001</v>
      </c>
      <c r="OE26" s="12">
        <v>1.8280000000000001</v>
      </c>
      <c r="OF26" s="12">
        <v>1.829</v>
      </c>
      <c r="OG26" s="12">
        <v>1.845</v>
      </c>
      <c r="OH26" s="12">
        <v>1.847</v>
      </c>
      <c r="OI26" s="12">
        <v>1.8979999999999999</v>
      </c>
      <c r="OJ26" s="12">
        <v>1.9179999999999999</v>
      </c>
      <c r="OK26" s="12">
        <v>1.8759999999999999</v>
      </c>
      <c r="OL26" s="12">
        <v>1.8540000000000001</v>
      </c>
      <c r="OM26" s="12">
        <v>1.8260000000000001</v>
      </c>
      <c r="ON26" s="12">
        <v>1.8340000000000001</v>
      </c>
      <c r="OO26" s="12">
        <v>1.85</v>
      </c>
      <c r="OP26" s="12">
        <v>1.883</v>
      </c>
      <c r="OQ26" s="12">
        <v>1.8640000000000001</v>
      </c>
      <c r="OR26" s="12">
        <v>1.921</v>
      </c>
      <c r="OS26" s="12">
        <v>1.929</v>
      </c>
      <c r="OT26" s="12">
        <v>1.893</v>
      </c>
      <c r="OU26" s="12">
        <v>1.915</v>
      </c>
      <c r="OV26" s="12">
        <v>1.925</v>
      </c>
      <c r="OW26" s="12">
        <v>1.913</v>
      </c>
      <c r="OX26" s="12">
        <v>1.915</v>
      </c>
      <c r="OY26" s="12">
        <v>1.9119999999999999</v>
      </c>
      <c r="OZ26" s="12">
        <v>1.962</v>
      </c>
      <c r="PA26" s="12">
        <v>2.0099999999999998</v>
      </c>
      <c r="PB26" s="12">
        <v>2.016</v>
      </c>
      <c r="PC26" s="12">
        <v>2.0760000000000001</v>
      </c>
      <c r="PD26" s="12">
        <v>2.0939999999999999</v>
      </c>
      <c r="PE26" s="12">
        <v>2.1070000000000002</v>
      </c>
      <c r="PF26" s="12">
        <v>2.1190000000000002</v>
      </c>
      <c r="PG26" s="12">
        <v>2.15</v>
      </c>
      <c r="PH26" s="12">
        <v>2.1320000000000001</v>
      </c>
      <c r="PI26" s="12">
        <v>2.1440000000000001</v>
      </c>
      <c r="PJ26" s="12">
        <v>2.13</v>
      </c>
      <c r="PK26" s="12">
        <v>2.1309999999999998</v>
      </c>
      <c r="PL26" s="12">
        <v>2.1640000000000001</v>
      </c>
      <c r="PM26" s="12">
        <v>2.1760000000000002</v>
      </c>
      <c r="PN26" s="12">
        <v>2.1480000000000001</v>
      </c>
      <c r="PO26" s="12">
        <v>2.2080000000000002</v>
      </c>
      <c r="PP26" s="12">
        <v>2.1909999999999998</v>
      </c>
      <c r="PQ26" s="12">
        <v>2.2269999999999999</v>
      </c>
      <c r="PR26" s="12">
        <v>2.2109999999999999</v>
      </c>
      <c r="PS26" s="12">
        <v>2.2240000000000002</v>
      </c>
      <c r="PT26" s="12">
        <v>2.218</v>
      </c>
      <c r="PU26" s="12">
        <v>2.234</v>
      </c>
      <c r="PV26" s="12">
        <v>2.2469999999999999</v>
      </c>
      <c r="PW26" s="12">
        <v>2.29</v>
      </c>
      <c r="PX26" s="12">
        <v>2.3180000000000001</v>
      </c>
      <c r="PY26" s="12">
        <v>2.363</v>
      </c>
      <c r="PZ26" s="12">
        <v>2.3610000000000002</v>
      </c>
      <c r="QA26" s="12">
        <v>2.4039999999999999</v>
      </c>
      <c r="QB26" s="12">
        <v>2.383</v>
      </c>
      <c r="QC26" s="12">
        <v>2.4319999999999999</v>
      </c>
      <c r="QD26" s="12">
        <v>2.4710000000000001</v>
      </c>
      <c r="QE26" s="12">
        <v>2.423</v>
      </c>
      <c r="QF26" s="12">
        <v>2.383</v>
      </c>
      <c r="QG26" s="12">
        <v>2.387</v>
      </c>
      <c r="QH26" s="12">
        <v>2.37</v>
      </c>
      <c r="QI26" s="12">
        <v>2.4649999999999999</v>
      </c>
      <c r="QJ26" s="12">
        <v>2.4159999999999999</v>
      </c>
      <c r="QK26" s="12">
        <v>2.4049999999999998</v>
      </c>
      <c r="QL26" s="12">
        <v>2.3980000000000001</v>
      </c>
      <c r="QM26" s="12">
        <v>2.3660000000000001</v>
      </c>
      <c r="QN26" s="12">
        <v>2.4039999999999999</v>
      </c>
      <c r="QO26" s="12">
        <v>2.4449999999999998</v>
      </c>
      <c r="QP26" s="12">
        <v>2.4630000000000001</v>
      </c>
      <c r="QQ26" s="12">
        <v>2.4689999999999999</v>
      </c>
      <c r="QR26" s="12">
        <v>2.524</v>
      </c>
      <c r="QS26" s="12">
        <v>2.5470000000000002</v>
      </c>
      <c r="QT26" s="12">
        <v>2.5609999999999999</v>
      </c>
      <c r="QU26" s="12">
        <v>2.577</v>
      </c>
      <c r="QV26" s="12">
        <v>2.7040000000000002</v>
      </c>
      <c r="QW26" s="12">
        <v>2.6789999999999998</v>
      </c>
      <c r="QX26" s="12">
        <v>2.6659999999999999</v>
      </c>
      <c r="QY26" s="12">
        <v>2.7370000000000001</v>
      </c>
      <c r="QZ26" s="12">
        <v>2.7290000000000001</v>
      </c>
      <c r="RA26" s="12">
        <v>2.669</v>
      </c>
      <c r="RB26" s="12">
        <v>2.746</v>
      </c>
      <c r="RC26" s="12">
        <v>2.75</v>
      </c>
      <c r="RD26" s="12">
        <v>2.6560000000000001</v>
      </c>
      <c r="RE26" s="12">
        <v>2.5870000000000002</v>
      </c>
      <c r="RF26" s="12">
        <v>2.5720000000000001</v>
      </c>
      <c r="RG26" s="12">
        <v>2.5720000000000001</v>
      </c>
      <c r="RH26" s="12">
        <v>2.5470000000000002</v>
      </c>
      <c r="RI26" s="12">
        <v>2.5259999999999998</v>
      </c>
      <c r="RJ26" s="12">
        <v>2.56</v>
      </c>
      <c r="RK26" s="12">
        <v>2.6669999999999998</v>
      </c>
      <c r="RL26" s="12">
        <v>2.8159999999999998</v>
      </c>
      <c r="RM26" s="12">
        <v>2.94</v>
      </c>
      <c r="RN26" s="12">
        <v>2.972</v>
      </c>
      <c r="RO26" s="12">
        <v>2.681</v>
      </c>
      <c r="RP26" s="12">
        <v>2.5379999999999998</v>
      </c>
      <c r="RQ26" s="12">
        <v>2.581</v>
      </c>
      <c r="RR26" s="12">
        <v>2.6150000000000002</v>
      </c>
      <c r="RS26" s="12">
        <v>2.593</v>
      </c>
      <c r="RT26" s="12">
        <v>2.4649999999999999</v>
      </c>
      <c r="RU26" s="12">
        <v>2.4649999999999999</v>
      </c>
      <c r="RV26" s="12">
        <v>2.4649999999999999</v>
      </c>
      <c r="RW26" s="12">
        <v>2.508</v>
      </c>
      <c r="RX26" s="12">
        <v>2.5009999999999999</v>
      </c>
      <c r="RY26" s="12">
        <v>2.399</v>
      </c>
      <c r="RZ26" s="12">
        <v>2.4369999999999998</v>
      </c>
      <c r="SA26" s="12">
        <v>2.3820000000000001</v>
      </c>
      <c r="SB26" s="12">
        <v>2.4380000000000002</v>
      </c>
      <c r="SC26" s="12">
        <v>2.4209999999999998</v>
      </c>
      <c r="SD26" s="12">
        <v>2.371</v>
      </c>
      <c r="SE26" s="12">
        <v>2.2719999999999998</v>
      </c>
      <c r="SF26" s="12">
        <v>2.1930000000000001</v>
      </c>
      <c r="SG26" s="12">
        <v>2.4209999999999998</v>
      </c>
      <c r="SH26" s="12">
        <v>2.411</v>
      </c>
      <c r="SI26" s="12">
        <v>2.399</v>
      </c>
      <c r="SJ26" s="12">
        <v>2.4380000000000002</v>
      </c>
      <c r="SK26" s="12">
        <v>2.4449999999999998</v>
      </c>
      <c r="SL26" s="12">
        <v>2.9039999999999999</v>
      </c>
      <c r="SM26" s="12">
        <v>2.8170000000000002</v>
      </c>
      <c r="SN26" s="12">
        <v>2.7280000000000002</v>
      </c>
      <c r="SO26" s="12">
        <v>2.5579999999999998</v>
      </c>
      <c r="SP26" s="12">
        <v>2.5430000000000001</v>
      </c>
      <c r="SQ26" s="12">
        <v>2.044</v>
      </c>
      <c r="SR26" s="12">
        <v>2.1989999999999998</v>
      </c>
      <c r="SS26" s="12">
        <v>2.2450000000000001</v>
      </c>
      <c r="ST26" s="12">
        <v>1.9990000000000001</v>
      </c>
      <c r="SU26" s="12">
        <v>2.008</v>
      </c>
      <c r="SV26" s="12">
        <v>1.9419999999999999</v>
      </c>
      <c r="SW26" s="12">
        <v>1.929</v>
      </c>
      <c r="SX26" s="12">
        <v>2.0619999999999998</v>
      </c>
      <c r="SY26" s="12">
        <v>2.0430000000000001</v>
      </c>
      <c r="SZ26" s="12">
        <v>2.0299999999999998</v>
      </c>
      <c r="TA26" s="12">
        <v>1.9470000000000001</v>
      </c>
      <c r="TB26" s="12">
        <v>1.9219999999999999</v>
      </c>
      <c r="TC26" s="12">
        <v>1.903</v>
      </c>
      <c r="TD26" s="12">
        <v>1.8460000000000001</v>
      </c>
      <c r="TE26" s="12">
        <v>1.8440000000000001</v>
      </c>
      <c r="TF26" s="12">
        <v>1.8939999999999999</v>
      </c>
      <c r="TG26" s="12">
        <v>1.8879999999999999</v>
      </c>
      <c r="TH26" s="12">
        <v>1.871</v>
      </c>
      <c r="TI26" s="12">
        <v>1.881</v>
      </c>
      <c r="TJ26" s="12">
        <v>1.86</v>
      </c>
      <c r="TK26" s="12">
        <v>1.881</v>
      </c>
      <c r="TL26" s="12">
        <v>1.9490000000000001</v>
      </c>
      <c r="TM26" s="12">
        <v>1.931</v>
      </c>
      <c r="TN26" s="12">
        <v>1.92</v>
      </c>
      <c r="TO26" s="12">
        <v>1.952</v>
      </c>
      <c r="TP26" s="12">
        <v>1.9650000000000001</v>
      </c>
      <c r="TQ26" s="12">
        <v>1.944</v>
      </c>
      <c r="TR26" s="12">
        <v>1.944</v>
      </c>
      <c r="TS26" s="12">
        <v>1.897</v>
      </c>
      <c r="TT26" s="12">
        <v>1.8939999999999999</v>
      </c>
      <c r="TU26" s="12">
        <v>1.92</v>
      </c>
      <c r="TV26" s="12">
        <v>2.0059999999999998</v>
      </c>
      <c r="TW26" s="12">
        <v>2.0379999999999998</v>
      </c>
    </row>
    <row r="27" spans="3:543" x14ac:dyDescent="0.25">
      <c r="C27" s="12" t="s">
        <v>33</v>
      </c>
      <c r="E27" s="17" t="s">
        <v>56</v>
      </c>
      <c r="F27" s="17">
        <v>1.1216360000000001</v>
      </c>
      <c r="G27" s="17">
        <v>76.197509567888432</v>
      </c>
      <c r="H27" s="17">
        <v>72.1883396071687</v>
      </c>
      <c r="I27" s="17">
        <v>80.458395511440415</v>
      </c>
      <c r="J27" s="17">
        <v>72.126128628743771</v>
      </c>
      <c r="K27" s="17">
        <v>80.268890507033092</v>
      </c>
      <c r="L27" s="17">
        <v>0.12585799141612597</v>
      </c>
      <c r="M27" s="16">
        <v>0.38944327178763222</v>
      </c>
      <c r="N27" s="10">
        <v>1.2050570665727536</v>
      </c>
      <c r="O27" s="14">
        <v>32.317413223859148</v>
      </c>
      <c r="P27" s="17"/>
      <c r="Q27" s="17">
        <v>0</v>
      </c>
      <c r="R27" s="20" t="b">
        <v>1</v>
      </c>
      <c r="S27" s="21">
        <v>0.12598102796602753</v>
      </c>
      <c r="T27" s="8">
        <v>1.1220000000000001</v>
      </c>
      <c r="U27" s="12">
        <v>1.1279999999999999</v>
      </c>
      <c r="V27" s="12">
        <v>1.101</v>
      </c>
      <c r="W27" s="12">
        <v>1.0660000000000001</v>
      </c>
      <c r="X27" s="12">
        <v>1.079</v>
      </c>
      <c r="Y27" s="12">
        <v>1.107</v>
      </c>
      <c r="Z27" s="12">
        <v>1.127</v>
      </c>
      <c r="AA27" s="12">
        <v>1.1180000000000001</v>
      </c>
      <c r="AB27" s="12">
        <v>1.107</v>
      </c>
      <c r="AC27" s="12">
        <v>1.095</v>
      </c>
      <c r="AD27" s="12">
        <v>1.0509999999999999</v>
      </c>
      <c r="AE27" s="12">
        <v>1.0960000000000001</v>
      </c>
      <c r="AF27" s="12">
        <v>1.1240000000000001</v>
      </c>
      <c r="AG27" s="12">
        <v>1.1200000000000001</v>
      </c>
      <c r="AH27" s="12">
        <v>1.125</v>
      </c>
      <c r="AI27" s="12">
        <v>1.1180000000000001</v>
      </c>
      <c r="AJ27" s="12">
        <v>1.1080000000000001</v>
      </c>
      <c r="AK27" s="12">
        <v>1.1120000000000001</v>
      </c>
      <c r="AL27" s="12">
        <v>1.1279999999999999</v>
      </c>
      <c r="AM27" s="12">
        <v>1.08</v>
      </c>
      <c r="AN27" s="12">
        <v>1.08</v>
      </c>
      <c r="AO27" s="12">
        <v>1.08</v>
      </c>
      <c r="AP27" s="12">
        <v>1.012</v>
      </c>
      <c r="AQ27" s="12">
        <v>1.014</v>
      </c>
      <c r="AR27" s="12">
        <v>1.014</v>
      </c>
      <c r="AS27" s="12">
        <v>1.014</v>
      </c>
      <c r="AT27" s="12">
        <v>0.96</v>
      </c>
      <c r="AU27" s="12">
        <v>0.94899999999999995</v>
      </c>
      <c r="AV27" s="12">
        <v>0.85299999999999998</v>
      </c>
      <c r="AW27" s="12">
        <v>0.82699999999999996</v>
      </c>
      <c r="AX27" s="12">
        <v>0.85599999999999998</v>
      </c>
      <c r="AY27" s="12">
        <v>0.80600000000000005</v>
      </c>
      <c r="AZ27" s="12">
        <v>0.79500000000000004</v>
      </c>
      <c r="BA27" s="12">
        <v>0.78100000000000003</v>
      </c>
      <c r="BB27" s="12">
        <v>0.82799999999999996</v>
      </c>
      <c r="BC27" s="12">
        <v>0.84</v>
      </c>
      <c r="BD27" s="12">
        <v>0.879</v>
      </c>
      <c r="BE27" s="12">
        <v>0.80900000000000005</v>
      </c>
      <c r="BF27" s="12">
        <v>0.81499999999999995</v>
      </c>
      <c r="BG27" s="12">
        <v>0.80900000000000005</v>
      </c>
      <c r="BH27" s="12">
        <v>0.83</v>
      </c>
      <c r="BI27" s="12">
        <v>0.84899999999999998</v>
      </c>
      <c r="BJ27" s="12">
        <v>0.84599999999999997</v>
      </c>
      <c r="BK27" s="12">
        <v>0.92100000000000004</v>
      </c>
      <c r="BL27" s="12">
        <v>0.93400000000000005</v>
      </c>
      <c r="BM27" s="12">
        <v>0.99</v>
      </c>
      <c r="BN27" s="12">
        <v>1.028</v>
      </c>
      <c r="BO27" s="12">
        <v>1.02</v>
      </c>
      <c r="BP27" s="12">
        <v>0.94</v>
      </c>
      <c r="BQ27" s="12">
        <v>0.88200000000000001</v>
      </c>
      <c r="BR27" s="12">
        <v>0.92500000000000004</v>
      </c>
      <c r="BS27" s="12">
        <v>0.97499999999999998</v>
      </c>
      <c r="BT27" s="12">
        <v>0.96099999999999997</v>
      </c>
      <c r="BU27" s="12">
        <v>0.95299999999999996</v>
      </c>
      <c r="BV27" s="12">
        <v>0.92600000000000005</v>
      </c>
      <c r="BW27" s="12">
        <v>0.93600000000000005</v>
      </c>
      <c r="BX27" s="12">
        <v>0.92400000000000004</v>
      </c>
      <c r="BY27" s="12">
        <v>0.85699999999999998</v>
      </c>
      <c r="BZ27" s="12">
        <v>0.93500000000000005</v>
      </c>
      <c r="CA27" s="12">
        <v>0.874</v>
      </c>
      <c r="CB27" s="12">
        <v>0.94199999999999995</v>
      </c>
      <c r="CC27" s="12">
        <v>0.93700000000000006</v>
      </c>
      <c r="CD27" s="12">
        <v>0.96599999999999997</v>
      </c>
      <c r="CE27" s="12">
        <v>0.98299999999999998</v>
      </c>
      <c r="CF27" s="12">
        <v>0.98699999999999999</v>
      </c>
      <c r="CG27" s="12">
        <v>0.98299999999999998</v>
      </c>
      <c r="CH27" s="12">
        <v>0.96099999999999997</v>
      </c>
      <c r="CI27" s="12">
        <v>1.0429999999999999</v>
      </c>
      <c r="CJ27" s="12">
        <v>1.0489999999999999</v>
      </c>
      <c r="CK27" s="12">
        <v>1.0349999999999999</v>
      </c>
      <c r="CL27" s="12">
        <v>1.054</v>
      </c>
      <c r="CM27" s="12">
        <v>1.0629999999999999</v>
      </c>
      <c r="CN27" s="12">
        <v>1.075</v>
      </c>
      <c r="CO27" s="12">
        <v>1.0209999999999999</v>
      </c>
      <c r="CP27" s="12">
        <v>1.05</v>
      </c>
      <c r="CQ27" s="12">
        <v>1.0249999999999999</v>
      </c>
      <c r="CR27" s="12">
        <v>1.087</v>
      </c>
      <c r="CS27" s="12">
        <v>1.157</v>
      </c>
      <c r="CT27" s="12">
        <v>1.1399999999999999</v>
      </c>
      <c r="CU27" s="12">
        <v>1.123</v>
      </c>
      <c r="CV27" s="12">
        <v>1.1100000000000001</v>
      </c>
      <c r="CW27" s="12">
        <v>1.1160000000000001</v>
      </c>
      <c r="CX27" s="12">
        <v>1.109</v>
      </c>
      <c r="CY27" s="12">
        <v>1.0840000000000001</v>
      </c>
      <c r="CZ27" s="12">
        <v>1.0640000000000001</v>
      </c>
      <c r="DA27" s="12">
        <v>1.089</v>
      </c>
      <c r="DB27" s="12">
        <v>1.06</v>
      </c>
      <c r="DC27" s="12">
        <v>1.0669999999999999</v>
      </c>
      <c r="DD27" s="12">
        <v>1.054</v>
      </c>
      <c r="DE27" s="12">
        <v>1.0569999999999999</v>
      </c>
      <c r="DF27" s="12">
        <v>1.0169999999999999</v>
      </c>
      <c r="DG27" s="12">
        <v>0.96299999999999997</v>
      </c>
      <c r="DH27" s="12">
        <v>0.97199999999999998</v>
      </c>
      <c r="DI27" s="12">
        <v>0.97399999999999998</v>
      </c>
      <c r="DJ27" s="12">
        <v>1.002</v>
      </c>
      <c r="DK27" s="12">
        <v>0.98099999999999998</v>
      </c>
      <c r="DL27" s="12">
        <v>0.98</v>
      </c>
      <c r="DM27" s="12">
        <v>0.94299999999999995</v>
      </c>
      <c r="DN27" s="12">
        <v>0.96299999999999997</v>
      </c>
      <c r="DO27" s="12">
        <v>0.95499999999999996</v>
      </c>
      <c r="DP27" s="12">
        <v>0.92500000000000004</v>
      </c>
      <c r="DQ27" s="12">
        <v>0.97599999999999998</v>
      </c>
      <c r="DR27" s="12">
        <v>0.98599999999999999</v>
      </c>
      <c r="DS27" s="12">
        <v>0.94599999999999995</v>
      </c>
      <c r="DT27" s="12">
        <v>0.95899999999999996</v>
      </c>
      <c r="DU27" s="12">
        <v>0.94</v>
      </c>
      <c r="DV27" s="12">
        <v>0.94599999999999995</v>
      </c>
      <c r="DW27" s="12">
        <v>0.93400000000000005</v>
      </c>
      <c r="DX27" s="12">
        <v>0.876</v>
      </c>
      <c r="DY27" s="12">
        <v>0.89500000000000002</v>
      </c>
      <c r="DZ27" s="12">
        <v>0.90500000000000003</v>
      </c>
      <c r="EA27" s="12">
        <v>0.89100000000000001</v>
      </c>
      <c r="EB27" s="12">
        <v>0.81399999999999995</v>
      </c>
      <c r="EC27" s="12">
        <v>0.81200000000000006</v>
      </c>
      <c r="ED27" s="12">
        <v>0.79600000000000004</v>
      </c>
      <c r="EE27" s="12">
        <v>0.80100000000000005</v>
      </c>
      <c r="EF27" s="12">
        <v>0.81699999999999995</v>
      </c>
      <c r="EG27" s="12">
        <v>0.82899999999999996</v>
      </c>
      <c r="EH27" s="12">
        <v>0.83</v>
      </c>
      <c r="EI27" s="12">
        <v>0.82799999999999996</v>
      </c>
      <c r="EJ27" s="12">
        <v>0.83299999999999996</v>
      </c>
      <c r="EK27" s="12">
        <v>0.83299999999999996</v>
      </c>
      <c r="EL27" s="12">
        <v>0.82199999999999995</v>
      </c>
      <c r="EM27" s="12">
        <v>0.83499999999999996</v>
      </c>
      <c r="EN27" s="12">
        <v>0.84399999999999997</v>
      </c>
      <c r="EO27" s="12">
        <v>0.81</v>
      </c>
      <c r="EP27" s="12">
        <v>0.81899999999999995</v>
      </c>
      <c r="EQ27" s="12">
        <v>0.82199999999999995</v>
      </c>
      <c r="ER27" s="12">
        <v>0.82399999999999995</v>
      </c>
      <c r="ES27" s="12">
        <v>0.85699999999999998</v>
      </c>
      <c r="ET27" s="12">
        <v>0.876</v>
      </c>
      <c r="EU27" s="12">
        <v>0.88800000000000001</v>
      </c>
      <c r="EV27" s="12">
        <v>0.86899999999999999</v>
      </c>
      <c r="EW27" s="12">
        <v>0.877</v>
      </c>
      <c r="EX27" s="12">
        <v>0.86599999999999999</v>
      </c>
      <c r="EY27" s="12">
        <v>0.87</v>
      </c>
      <c r="EZ27" s="12">
        <v>0.90700000000000003</v>
      </c>
      <c r="FA27" s="12">
        <v>0.873</v>
      </c>
      <c r="FB27" s="12">
        <v>0.88900000000000001</v>
      </c>
      <c r="FC27" s="12">
        <v>0.92200000000000004</v>
      </c>
      <c r="FD27" s="12">
        <v>0.94199999999999995</v>
      </c>
      <c r="FE27" s="12">
        <v>0.97</v>
      </c>
      <c r="FF27" s="12">
        <v>0.999</v>
      </c>
      <c r="FG27" s="12">
        <v>1.0049999999999999</v>
      </c>
      <c r="FH27" s="12">
        <v>1.004</v>
      </c>
      <c r="FI27" s="12">
        <v>0.98299999999999998</v>
      </c>
      <c r="FJ27" s="12">
        <v>0.97599999999999998</v>
      </c>
      <c r="FK27" s="12">
        <v>1.012</v>
      </c>
      <c r="FL27" s="12">
        <v>1.0820000000000001</v>
      </c>
      <c r="FM27" s="12">
        <v>1.0620000000000001</v>
      </c>
      <c r="FN27" s="12">
        <v>1.089</v>
      </c>
      <c r="FO27" s="12">
        <v>1.083</v>
      </c>
      <c r="FP27" s="12">
        <v>1.131</v>
      </c>
      <c r="FQ27" s="12">
        <v>1.125</v>
      </c>
      <c r="FR27" s="12">
        <v>1.163</v>
      </c>
      <c r="FS27" s="12">
        <v>1.105</v>
      </c>
      <c r="FT27" s="12">
        <v>1.1080000000000001</v>
      </c>
      <c r="FU27" s="12">
        <v>1.1140000000000001</v>
      </c>
      <c r="FV27" s="12">
        <v>1.109</v>
      </c>
      <c r="FW27" s="12">
        <v>1.0920000000000001</v>
      </c>
      <c r="FX27" s="12">
        <v>1.1100000000000001</v>
      </c>
      <c r="FY27" s="12">
        <v>1.1100000000000001</v>
      </c>
      <c r="FZ27" s="12">
        <v>1.1160000000000001</v>
      </c>
      <c r="GA27" s="12">
        <v>1.1060000000000001</v>
      </c>
      <c r="GB27" s="12">
        <v>1.071</v>
      </c>
      <c r="GC27" s="12">
        <v>1.089</v>
      </c>
      <c r="GD27" s="12">
        <v>1.077</v>
      </c>
      <c r="GE27" s="12">
        <v>1.091</v>
      </c>
      <c r="GF27" s="12">
        <v>1.1240000000000001</v>
      </c>
      <c r="GG27" s="12">
        <v>1.1120000000000001</v>
      </c>
      <c r="GH27" s="12">
        <v>1.125</v>
      </c>
      <c r="GI27" s="12">
        <v>1.113</v>
      </c>
      <c r="GJ27" s="12">
        <v>1.125</v>
      </c>
      <c r="GK27" s="12">
        <v>1.109</v>
      </c>
      <c r="GL27" s="12">
        <v>1.1240000000000001</v>
      </c>
      <c r="GM27" s="12">
        <v>1.121</v>
      </c>
      <c r="GN27" s="12">
        <v>1.08</v>
      </c>
      <c r="GO27" s="12">
        <v>1.1180000000000001</v>
      </c>
      <c r="GP27" s="12">
        <v>1.153</v>
      </c>
      <c r="GQ27" s="12">
        <v>1.1619999999999999</v>
      </c>
      <c r="GR27" s="12">
        <v>1.1830000000000001</v>
      </c>
      <c r="GS27" s="12">
        <v>1.2170000000000001</v>
      </c>
      <c r="GT27" s="12">
        <v>1.2350000000000001</v>
      </c>
      <c r="GU27" s="12">
        <v>1.2230000000000001</v>
      </c>
      <c r="GV27" s="12">
        <v>1.1950000000000001</v>
      </c>
      <c r="GW27" s="12">
        <v>1.1990000000000001</v>
      </c>
      <c r="GX27" s="12">
        <v>1.1950000000000001</v>
      </c>
      <c r="GY27" s="12">
        <v>1.157</v>
      </c>
      <c r="GZ27" s="12">
        <v>1.107</v>
      </c>
      <c r="HA27" s="12">
        <v>1.1160000000000001</v>
      </c>
      <c r="HB27" s="12">
        <v>1.091</v>
      </c>
      <c r="HC27" s="12">
        <v>1.0740000000000001</v>
      </c>
      <c r="HD27" s="12">
        <v>1.0529999999999999</v>
      </c>
      <c r="HE27" s="12">
        <v>1.0820000000000001</v>
      </c>
      <c r="HF27" s="12">
        <v>1.085</v>
      </c>
      <c r="HG27" s="12">
        <v>1.0760000000000001</v>
      </c>
      <c r="HH27" s="12">
        <v>1.0189999999999999</v>
      </c>
      <c r="HI27" s="12">
        <v>1</v>
      </c>
      <c r="HJ27" s="12">
        <v>0.99199999999999999</v>
      </c>
      <c r="HK27" s="12">
        <v>0.98799999999999999</v>
      </c>
      <c r="HL27" s="12">
        <v>0.98399999999999999</v>
      </c>
      <c r="HM27" s="12">
        <v>0.97499999999999998</v>
      </c>
      <c r="HN27" s="12">
        <v>0.97899999999999998</v>
      </c>
      <c r="HO27" s="12">
        <v>1.0029999999999999</v>
      </c>
      <c r="HP27" s="12">
        <v>0.98799999999999999</v>
      </c>
      <c r="HQ27" s="12">
        <v>0.96799999999999997</v>
      </c>
      <c r="HR27" s="12">
        <v>1.0049999999999999</v>
      </c>
      <c r="HS27" s="12">
        <v>0.97699999999999998</v>
      </c>
      <c r="HT27" s="12">
        <v>0.97799999999999998</v>
      </c>
      <c r="HU27" s="12">
        <v>0.95699999999999996</v>
      </c>
      <c r="HV27" s="12">
        <v>0.93100000000000005</v>
      </c>
      <c r="HW27" s="12">
        <v>0.94</v>
      </c>
      <c r="HX27" s="12">
        <v>0.95099999999999996</v>
      </c>
      <c r="HY27" s="12">
        <v>0.93899999999999995</v>
      </c>
      <c r="HZ27" s="12">
        <v>0.93899999999999995</v>
      </c>
      <c r="IA27" s="12">
        <v>0.93899999999999995</v>
      </c>
      <c r="IB27" s="12">
        <v>0.96499999999999997</v>
      </c>
      <c r="IC27" s="12">
        <v>0.97199999999999998</v>
      </c>
      <c r="ID27" s="12">
        <v>0.96099999999999997</v>
      </c>
      <c r="IE27" s="12">
        <v>0.92</v>
      </c>
      <c r="IF27" s="12">
        <v>0.877</v>
      </c>
      <c r="IG27" s="12">
        <v>0.90800000000000003</v>
      </c>
      <c r="IH27" s="12">
        <v>0.93</v>
      </c>
      <c r="II27" s="12">
        <v>0.96299999999999997</v>
      </c>
      <c r="IJ27" s="12">
        <v>0.96899999999999997</v>
      </c>
      <c r="IK27" s="12">
        <v>0.98799999999999999</v>
      </c>
      <c r="IL27" s="12">
        <v>0.96099999999999997</v>
      </c>
      <c r="IM27" s="12">
        <v>0.90200000000000002</v>
      </c>
      <c r="IN27" s="12">
        <v>0.89200000000000002</v>
      </c>
      <c r="IO27" s="12">
        <v>0.90200000000000002</v>
      </c>
      <c r="IP27" s="12">
        <v>0.86499999999999999</v>
      </c>
      <c r="IQ27" s="12">
        <v>0.88500000000000001</v>
      </c>
      <c r="IR27" s="12">
        <v>0.89300000000000002</v>
      </c>
      <c r="IS27" s="12">
        <v>0.92</v>
      </c>
      <c r="IT27" s="12">
        <v>0.90900000000000003</v>
      </c>
      <c r="IU27" s="12">
        <v>0.90200000000000002</v>
      </c>
      <c r="IV27" s="12">
        <v>0.91800000000000004</v>
      </c>
      <c r="IW27" s="12">
        <v>0.84</v>
      </c>
      <c r="IX27" s="12">
        <v>0.83699999999999997</v>
      </c>
      <c r="IY27" s="12">
        <v>0.90900000000000003</v>
      </c>
      <c r="IZ27" s="12">
        <v>0.97499999999999998</v>
      </c>
      <c r="JA27" s="12">
        <v>0.93</v>
      </c>
      <c r="JB27" s="12">
        <v>0.90400000000000003</v>
      </c>
      <c r="JC27" s="12">
        <v>0.872</v>
      </c>
      <c r="JD27" s="12">
        <v>0.91600000000000004</v>
      </c>
      <c r="JE27" s="12">
        <v>0.88400000000000001</v>
      </c>
      <c r="JF27" s="12">
        <v>0.83899999999999997</v>
      </c>
      <c r="JG27" s="12">
        <v>0.85</v>
      </c>
      <c r="JH27" s="12">
        <v>0.81299999999999994</v>
      </c>
      <c r="JI27" s="12">
        <v>0.77600000000000002</v>
      </c>
      <c r="JJ27" s="12">
        <v>0.72199999999999998</v>
      </c>
      <c r="JK27" s="12">
        <v>0.72799999999999998</v>
      </c>
      <c r="JL27" s="12">
        <v>0.71099999999999997</v>
      </c>
      <c r="JM27" s="12">
        <v>0.70099999999999996</v>
      </c>
      <c r="JN27" s="12">
        <v>0.68100000000000005</v>
      </c>
      <c r="JO27" s="12">
        <v>0.67100000000000004</v>
      </c>
      <c r="JP27" s="12">
        <v>0.67500000000000004</v>
      </c>
      <c r="JQ27" s="12">
        <v>0.64600000000000002</v>
      </c>
      <c r="JR27" s="12">
        <v>0.61899999999999999</v>
      </c>
      <c r="JS27" s="12">
        <v>0.61099999999999999</v>
      </c>
      <c r="JT27" s="12">
        <v>0.58899999999999997</v>
      </c>
      <c r="JU27" s="12">
        <v>0.57799999999999996</v>
      </c>
      <c r="JV27" s="12">
        <v>0.57299999999999995</v>
      </c>
      <c r="JW27" s="12">
        <v>0.55400000000000005</v>
      </c>
      <c r="JX27" s="12">
        <v>0.59399999999999997</v>
      </c>
      <c r="JY27" s="12">
        <v>0.60899999999999999</v>
      </c>
      <c r="JZ27" s="12">
        <v>0.57299999999999995</v>
      </c>
      <c r="KA27" s="12" t="s">
        <v>10</v>
      </c>
      <c r="KB27" s="12" t="s">
        <v>10</v>
      </c>
      <c r="KC27" s="12" t="s">
        <v>10</v>
      </c>
      <c r="KD27" s="12" t="s">
        <v>10</v>
      </c>
      <c r="KE27" s="12" t="s">
        <v>10</v>
      </c>
      <c r="KF27" s="12" t="s">
        <v>10</v>
      </c>
      <c r="KG27" s="12" t="s">
        <v>10</v>
      </c>
      <c r="KH27" s="12" t="s">
        <v>10</v>
      </c>
      <c r="KI27" s="12" t="s">
        <v>10</v>
      </c>
      <c r="KJ27" s="12" t="s">
        <v>10</v>
      </c>
      <c r="KK27" s="12" t="s">
        <v>10</v>
      </c>
      <c r="KL27" s="12" t="s">
        <v>10</v>
      </c>
      <c r="KM27" s="12" t="s">
        <v>10</v>
      </c>
      <c r="KN27" s="12" t="s">
        <v>10</v>
      </c>
      <c r="KO27" s="12" t="s">
        <v>10</v>
      </c>
      <c r="KP27" s="12" t="s">
        <v>10</v>
      </c>
      <c r="KQ27" s="12" t="s">
        <v>10</v>
      </c>
      <c r="KR27" s="12" t="s">
        <v>10</v>
      </c>
      <c r="KS27" s="12" t="s">
        <v>10</v>
      </c>
      <c r="KT27" s="12" t="s">
        <v>10</v>
      </c>
      <c r="KU27" s="12" t="s">
        <v>10</v>
      </c>
      <c r="KV27" s="12" t="s">
        <v>10</v>
      </c>
      <c r="KW27" s="12" t="s">
        <v>10</v>
      </c>
      <c r="KX27" s="12" t="s">
        <v>10</v>
      </c>
      <c r="KY27" s="12" t="s">
        <v>10</v>
      </c>
      <c r="KZ27" s="12" t="s">
        <v>10</v>
      </c>
      <c r="LA27" s="12" t="s">
        <v>10</v>
      </c>
      <c r="LB27" s="12" t="s">
        <v>10</v>
      </c>
      <c r="LC27" s="12" t="s">
        <v>10</v>
      </c>
      <c r="LD27" s="12" t="s">
        <v>10</v>
      </c>
      <c r="LE27" s="12" t="s">
        <v>10</v>
      </c>
      <c r="LF27" s="12" t="s">
        <v>10</v>
      </c>
      <c r="LG27" s="12" t="s">
        <v>10</v>
      </c>
      <c r="LH27" s="12" t="s">
        <v>10</v>
      </c>
      <c r="LI27" s="12" t="s">
        <v>10</v>
      </c>
      <c r="LJ27" s="12" t="s">
        <v>10</v>
      </c>
      <c r="LK27" s="12" t="s">
        <v>10</v>
      </c>
      <c r="LL27" s="12" t="s">
        <v>10</v>
      </c>
      <c r="LM27" s="12" t="s">
        <v>10</v>
      </c>
      <c r="LN27" s="12" t="s">
        <v>10</v>
      </c>
      <c r="LO27" s="12" t="s">
        <v>10</v>
      </c>
      <c r="LP27" s="12" t="s">
        <v>10</v>
      </c>
      <c r="LQ27" s="12" t="s">
        <v>10</v>
      </c>
      <c r="LR27" s="12" t="s">
        <v>10</v>
      </c>
      <c r="LS27" s="12" t="s">
        <v>10</v>
      </c>
      <c r="LT27" s="12" t="s">
        <v>10</v>
      </c>
      <c r="LU27" s="12" t="s">
        <v>10</v>
      </c>
      <c r="LV27" s="12" t="s">
        <v>10</v>
      </c>
      <c r="LW27" s="12" t="s">
        <v>10</v>
      </c>
      <c r="LX27" s="12" t="s">
        <v>10</v>
      </c>
      <c r="LY27" s="12" t="s">
        <v>10</v>
      </c>
      <c r="LZ27" s="12" t="s">
        <v>10</v>
      </c>
      <c r="MA27" s="12" t="s">
        <v>10</v>
      </c>
      <c r="MB27" s="12" t="s">
        <v>10</v>
      </c>
      <c r="MC27" s="12" t="s">
        <v>10</v>
      </c>
      <c r="MD27" s="12" t="s">
        <v>10</v>
      </c>
      <c r="ME27" s="12" t="s">
        <v>10</v>
      </c>
      <c r="MF27" s="12" t="s">
        <v>10</v>
      </c>
      <c r="MG27" s="12" t="s">
        <v>10</v>
      </c>
      <c r="MH27" s="12" t="s">
        <v>10</v>
      </c>
      <c r="MI27" s="12" t="s">
        <v>10</v>
      </c>
      <c r="MJ27" s="12" t="s">
        <v>10</v>
      </c>
      <c r="MK27" s="12" t="s">
        <v>10</v>
      </c>
      <c r="ML27" s="12" t="s">
        <v>10</v>
      </c>
      <c r="MM27" s="12" t="s">
        <v>10</v>
      </c>
      <c r="MN27" s="12" t="s">
        <v>10</v>
      </c>
      <c r="MO27" s="12" t="s">
        <v>10</v>
      </c>
      <c r="MP27" s="12" t="s">
        <v>10</v>
      </c>
      <c r="MQ27" s="12" t="s">
        <v>10</v>
      </c>
      <c r="MR27" s="12" t="s">
        <v>10</v>
      </c>
      <c r="MS27" s="12" t="s">
        <v>10</v>
      </c>
      <c r="MT27" s="12" t="s">
        <v>10</v>
      </c>
      <c r="MU27" s="12" t="s">
        <v>10</v>
      </c>
      <c r="MV27" s="12" t="s">
        <v>10</v>
      </c>
      <c r="MW27" s="12" t="s">
        <v>10</v>
      </c>
      <c r="MX27" s="12" t="s">
        <v>10</v>
      </c>
      <c r="MY27" s="12" t="s">
        <v>10</v>
      </c>
      <c r="MZ27" s="12" t="s">
        <v>10</v>
      </c>
      <c r="NA27" s="12" t="s">
        <v>10</v>
      </c>
      <c r="NB27" s="12" t="s">
        <v>10</v>
      </c>
      <c r="NC27" s="12" t="s">
        <v>10</v>
      </c>
      <c r="ND27" s="12" t="s">
        <v>10</v>
      </c>
      <c r="NE27" s="12" t="s">
        <v>10</v>
      </c>
      <c r="NF27" s="12" t="s">
        <v>10</v>
      </c>
      <c r="NG27" s="12" t="s">
        <v>10</v>
      </c>
      <c r="NH27" s="12" t="s">
        <v>10</v>
      </c>
      <c r="NI27" s="12" t="s">
        <v>10</v>
      </c>
      <c r="NJ27" s="12" t="s">
        <v>10</v>
      </c>
      <c r="NK27" s="12" t="s">
        <v>10</v>
      </c>
      <c r="NL27" s="12" t="s">
        <v>10</v>
      </c>
      <c r="NM27" s="12" t="s">
        <v>10</v>
      </c>
      <c r="NN27" s="12" t="s">
        <v>10</v>
      </c>
      <c r="NO27" s="12" t="s">
        <v>10</v>
      </c>
      <c r="NP27" s="12" t="s">
        <v>10</v>
      </c>
      <c r="NQ27" s="12" t="s">
        <v>10</v>
      </c>
      <c r="NR27" s="12" t="s">
        <v>10</v>
      </c>
      <c r="NS27" s="12" t="s">
        <v>10</v>
      </c>
      <c r="NT27" s="12" t="s">
        <v>10</v>
      </c>
      <c r="NU27" s="12" t="s">
        <v>10</v>
      </c>
      <c r="NV27" s="12" t="s">
        <v>10</v>
      </c>
      <c r="NW27" s="12" t="s">
        <v>10</v>
      </c>
      <c r="NX27" s="12" t="s">
        <v>10</v>
      </c>
      <c r="NY27" s="12" t="s">
        <v>10</v>
      </c>
      <c r="NZ27" s="12" t="s">
        <v>10</v>
      </c>
      <c r="OA27" s="12" t="s">
        <v>10</v>
      </c>
      <c r="OB27" s="12" t="s">
        <v>10</v>
      </c>
      <c r="OC27" s="12" t="s">
        <v>10</v>
      </c>
      <c r="OD27" s="12" t="s">
        <v>10</v>
      </c>
      <c r="OE27" s="12" t="s">
        <v>10</v>
      </c>
      <c r="OF27" s="12" t="s">
        <v>10</v>
      </c>
      <c r="OG27" s="12" t="s">
        <v>10</v>
      </c>
      <c r="OH27" s="12" t="s">
        <v>10</v>
      </c>
      <c r="OI27" s="12" t="s">
        <v>10</v>
      </c>
      <c r="OJ27" s="12" t="s">
        <v>10</v>
      </c>
      <c r="OK27" s="12" t="s">
        <v>10</v>
      </c>
      <c r="OL27" s="12" t="s">
        <v>10</v>
      </c>
      <c r="OM27" s="12" t="s">
        <v>10</v>
      </c>
      <c r="ON27" s="12" t="s">
        <v>10</v>
      </c>
      <c r="OO27" s="12" t="s">
        <v>10</v>
      </c>
      <c r="OP27" s="12" t="s">
        <v>10</v>
      </c>
      <c r="OQ27" s="12" t="s">
        <v>10</v>
      </c>
      <c r="OR27" s="12" t="s">
        <v>10</v>
      </c>
      <c r="OS27" s="12" t="s">
        <v>10</v>
      </c>
      <c r="OT27" s="12" t="s">
        <v>10</v>
      </c>
      <c r="OU27" s="12" t="s">
        <v>10</v>
      </c>
      <c r="OV27" s="12" t="s">
        <v>10</v>
      </c>
      <c r="OW27" s="12" t="s">
        <v>10</v>
      </c>
      <c r="OX27" s="12" t="s">
        <v>10</v>
      </c>
      <c r="OY27" s="12" t="s">
        <v>10</v>
      </c>
      <c r="OZ27" s="12" t="s">
        <v>10</v>
      </c>
      <c r="PA27" s="12" t="s">
        <v>10</v>
      </c>
      <c r="PB27" s="12" t="s">
        <v>10</v>
      </c>
      <c r="PC27" s="12" t="s">
        <v>10</v>
      </c>
      <c r="PD27" s="12" t="s">
        <v>10</v>
      </c>
      <c r="PE27" s="12" t="s">
        <v>10</v>
      </c>
      <c r="PF27" s="12" t="s">
        <v>10</v>
      </c>
      <c r="PG27" s="12" t="s">
        <v>10</v>
      </c>
      <c r="PH27" s="12" t="s">
        <v>10</v>
      </c>
      <c r="PI27" s="12" t="s">
        <v>10</v>
      </c>
      <c r="PJ27" s="12" t="s">
        <v>10</v>
      </c>
      <c r="PK27" s="12" t="s">
        <v>10</v>
      </c>
      <c r="PL27" s="12" t="s">
        <v>10</v>
      </c>
      <c r="PM27" s="12" t="s">
        <v>10</v>
      </c>
      <c r="PN27" s="12" t="s">
        <v>10</v>
      </c>
      <c r="PO27" s="12" t="s">
        <v>10</v>
      </c>
      <c r="PP27" s="12" t="s">
        <v>10</v>
      </c>
      <c r="PQ27" s="12" t="s">
        <v>10</v>
      </c>
      <c r="PR27" s="12" t="s">
        <v>10</v>
      </c>
      <c r="PS27" s="12" t="s">
        <v>10</v>
      </c>
      <c r="PT27" s="12" t="s">
        <v>10</v>
      </c>
      <c r="PU27" s="12" t="s">
        <v>10</v>
      </c>
      <c r="PV27" s="12" t="s">
        <v>10</v>
      </c>
      <c r="PW27" s="12" t="s">
        <v>10</v>
      </c>
      <c r="PX27" s="12" t="s">
        <v>10</v>
      </c>
      <c r="PY27" s="12" t="s">
        <v>10</v>
      </c>
      <c r="PZ27" s="12" t="s">
        <v>10</v>
      </c>
      <c r="QA27" s="12" t="s">
        <v>10</v>
      </c>
      <c r="QB27" s="12" t="s">
        <v>10</v>
      </c>
      <c r="QC27" s="12" t="s">
        <v>10</v>
      </c>
      <c r="QD27" s="12" t="s">
        <v>10</v>
      </c>
      <c r="QE27" s="12" t="s">
        <v>10</v>
      </c>
      <c r="QF27" s="12" t="s">
        <v>10</v>
      </c>
      <c r="QG27" s="12" t="s">
        <v>10</v>
      </c>
      <c r="QH27" s="12" t="s">
        <v>10</v>
      </c>
      <c r="QI27" s="12" t="s">
        <v>10</v>
      </c>
      <c r="QJ27" s="12" t="s">
        <v>10</v>
      </c>
      <c r="QK27" s="12" t="s">
        <v>10</v>
      </c>
      <c r="QL27" s="12" t="s">
        <v>10</v>
      </c>
      <c r="QM27" s="12" t="s">
        <v>10</v>
      </c>
      <c r="QN27" s="12" t="s">
        <v>10</v>
      </c>
      <c r="QO27" s="12" t="s">
        <v>10</v>
      </c>
      <c r="QP27" s="12" t="s">
        <v>10</v>
      </c>
      <c r="QQ27" s="12" t="s">
        <v>10</v>
      </c>
      <c r="QR27" s="12" t="s">
        <v>10</v>
      </c>
      <c r="QS27" s="12" t="s">
        <v>10</v>
      </c>
      <c r="QT27" s="12" t="s">
        <v>10</v>
      </c>
      <c r="QU27" s="12" t="s">
        <v>10</v>
      </c>
      <c r="QV27" s="12" t="s">
        <v>10</v>
      </c>
      <c r="QW27" s="12" t="s">
        <v>10</v>
      </c>
      <c r="QX27" s="12" t="s">
        <v>10</v>
      </c>
      <c r="QY27" s="12" t="s">
        <v>10</v>
      </c>
      <c r="QZ27" s="12" t="s">
        <v>10</v>
      </c>
      <c r="RA27" s="12" t="s">
        <v>10</v>
      </c>
      <c r="RB27" s="12" t="s">
        <v>10</v>
      </c>
      <c r="RC27" s="12" t="s">
        <v>10</v>
      </c>
      <c r="RD27" s="12" t="s">
        <v>10</v>
      </c>
      <c r="RE27" s="12" t="s">
        <v>10</v>
      </c>
      <c r="RF27" s="12" t="s">
        <v>10</v>
      </c>
      <c r="RG27" s="12" t="s">
        <v>10</v>
      </c>
      <c r="RH27" s="12" t="s">
        <v>10</v>
      </c>
      <c r="RI27" s="12" t="s">
        <v>10</v>
      </c>
      <c r="RJ27" s="12" t="s">
        <v>10</v>
      </c>
      <c r="RK27" s="12" t="s">
        <v>10</v>
      </c>
      <c r="RL27" s="12" t="s">
        <v>10</v>
      </c>
      <c r="RM27" s="12" t="s">
        <v>10</v>
      </c>
      <c r="RN27" s="12" t="s">
        <v>10</v>
      </c>
      <c r="RO27" s="12" t="s">
        <v>10</v>
      </c>
      <c r="RP27" s="12" t="s">
        <v>10</v>
      </c>
      <c r="RQ27" s="12" t="s">
        <v>10</v>
      </c>
      <c r="RR27" s="12" t="s">
        <v>10</v>
      </c>
      <c r="RS27" s="12" t="s">
        <v>10</v>
      </c>
      <c r="RT27" s="12" t="s">
        <v>10</v>
      </c>
      <c r="RU27" s="12" t="s">
        <v>10</v>
      </c>
      <c r="RV27" s="12" t="s">
        <v>10</v>
      </c>
      <c r="RW27" s="12" t="s">
        <v>10</v>
      </c>
      <c r="RX27" s="12" t="s">
        <v>10</v>
      </c>
      <c r="RY27" s="12" t="s">
        <v>10</v>
      </c>
      <c r="RZ27" s="12" t="s">
        <v>10</v>
      </c>
      <c r="SA27" s="12" t="s">
        <v>10</v>
      </c>
      <c r="SB27" s="12" t="s">
        <v>10</v>
      </c>
      <c r="SC27" s="12" t="s">
        <v>10</v>
      </c>
      <c r="SD27" s="12" t="s">
        <v>10</v>
      </c>
      <c r="SE27" s="12" t="s">
        <v>10</v>
      </c>
      <c r="SF27" s="12" t="s">
        <v>10</v>
      </c>
      <c r="SG27" s="12" t="s">
        <v>10</v>
      </c>
      <c r="SH27" s="12" t="s">
        <v>10</v>
      </c>
      <c r="SI27" s="12" t="s">
        <v>10</v>
      </c>
      <c r="SJ27" s="12" t="s">
        <v>10</v>
      </c>
      <c r="SK27" s="12" t="s">
        <v>10</v>
      </c>
      <c r="SL27" s="12" t="s">
        <v>10</v>
      </c>
      <c r="SM27" s="12" t="s">
        <v>10</v>
      </c>
      <c r="SN27" s="12" t="s">
        <v>10</v>
      </c>
      <c r="SO27" s="12" t="s">
        <v>10</v>
      </c>
      <c r="SP27" s="12" t="s">
        <v>10</v>
      </c>
      <c r="SQ27" s="12" t="s">
        <v>10</v>
      </c>
      <c r="SR27" s="12" t="s">
        <v>10</v>
      </c>
      <c r="SS27" s="12" t="s">
        <v>10</v>
      </c>
      <c r="ST27" s="12" t="s">
        <v>10</v>
      </c>
      <c r="SU27" s="12" t="s">
        <v>10</v>
      </c>
      <c r="SV27" s="12" t="s">
        <v>10</v>
      </c>
      <c r="SW27" s="12" t="s">
        <v>10</v>
      </c>
      <c r="SX27" s="12" t="s">
        <v>10</v>
      </c>
      <c r="SY27" s="12" t="s">
        <v>10</v>
      </c>
      <c r="SZ27" s="12" t="s">
        <v>10</v>
      </c>
      <c r="TA27" s="12" t="s">
        <v>10</v>
      </c>
      <c r="TB27" s="12" t="s">
        <v>10</v>
      </c>
      <c r="TC27" s="12" t="s">
        <v>10</v>
      </c>
      <c r="TD27" s="12" t="s">
        <v>10</v>
      </c>
      <c r="TE27" s="12" t="s">
        <v>10</v>
      </c>
      <c r="TF27" s="12" t="s">
        <v>10</v>
      </c>
      <c r="TG27" s="12" t="s">
        <v>10</v>
      </c>
      <c r="TH27" s="12" t="s">
        <v>10</v>
      </c>
      <c r="TI27" s="12" t="s">
        <v>10</v>
      </c>
      <c r="TJ27" s="12" t="s">
        <v>10</v>
      </c>
      <c r="TK27" s="12" t="s">
        <v>10</v>
      </c>
      <c r="TL27" s="12" t="s">
        <v>10</v>
      </c>
      <c r="TM27" s="12" t="s">
        <v>10</v>
      </c>
      <c r="TN27" s="12" t="s">
        <v>10</v>
      </c>
      <c r="TO27" s="12" t="s">
        <v>10</v>
      </c>
      <c r="TP27" s="12" t="s">
        <v>10</v>
      </c>
      <c r="TQ27" s="12" t="s">
        <v>10</v>
      </c>
      <c r="TR27" s="12" t="s">
        <v>10</v>
      </c>
      <c r="TS27" s="12" t="s">
        <v>10</v>
      </c>
      <c r="TT27" s="12" t="s">
        <v>10</v>
      </c>
      <c r="TU27" s="12" t="s">
        <v>10</v>
      </c>
      <c r="TV27" s="12" t="s">
        <v>10</v>
      </c>
      <c r="TW27" s="12" t="s">
        <v>10</v>
      </c>
    </row>
    <row r="28" spans="3:543" x14ac:dyDescent="0.25">
      <c r="C28" s="12" t="s">
        <v>34</v>
      </c>
      <c r="E28" s="17" t="s">
        <v>57</v>
      </c>
      <c r="F28" s="17">
        <v>1.0692280000000001</v>
      </c>
      <c r="G28" s="17">
        <v>123.92500520918898</v>
      </c>
      <c r="H28" s="17">
        <v>118.93507889280805</v>
      </c>
      <c r="I28" s="17">
        <v>129.17568695740343</v>
      </c>
      <c r="J28" s="17">
        <v>118.80707842790449</v>
      </c>
      <c r="K28" s="17">
        <v>129.04293199047348</v>
      </c>
      <c r="L28" s="17">
        <v>0.13037771591675806</v>
      </c>
      <c r="M28" s="16">
        <v>0.32511390023574077</v>
      </c>
      <c r="N28" s="10">
        <v>0.81071406553847447</v>
      </c>
      <c r="O28" s="14">
        <v>40.102165986203886</v>
      </c>
      <c r="P28" s="17"/>
      <c r="Q28" s="17">
        <v>0</v>
      </c>
      <c r="R28" s="20" t="b">
        <v>1</v>
      </c>
      <c r="S28" s="21">
        <v>0.127622203325506</v>
      </c>
      <c r="T28" s="8">
        <v>1.069</v>
      </c>
      <c r="U28" s="12">
        <v>1.0760000000000001</v>
      </c>
      <c r="V28" s="12">
        <v>1.0509999999999999</v>
      </c>
      <c r="W28" s="12">
        <v>1.0169999999999999</v>
      </c>
      <c r="X28" s="12">
        <v>1.03</v>
      </c>
      <c r="Y28" s="12">
        <v>1.0589999999999999</v>
      </c>
      <c r="Z28" s="12">
        <v>1.0780000000000001</v>
      </c>
      <c r="AA28" s="12">
        <v>1.07</v>
      </c>
      <c r="AB28" s="12">
        <v>1.0589999999999999</v>
      </c>
      <c r="AC28" s="12">
        <v>1.046</v>
      </c>
      <c r="AD28" s="12">
        <v>1.0029999999999999</v>
      </c>
      <c r="AE28" s="12">
        <v>1.0449999999999999</v>
      </c>
      <c r="AF28" s="12">
        <v>1.0780000000000001</v>
      </c>
      <c r="AG28" s="12">
        <v>1.0720000000000001</v>
      </c>
      <c r="AH28" s="12">
        <v>1.0760000000000001</v>
      </c>
      <c r="AI28" s="12">
        <v>1.0669999999999999</v>
      </c>
      <c r="AJ28" s="12">
        <v>1.056</v>
      </c>
      <c r="AK28" s="12">
        <v>1.0620000000000001</v>
      </c>
      <c r="AL28" s="12">
        <v>1.077</v>
      </c>
      <c r="AM28" s="12">
        <v>1.0309999999999999</v>
      </c>
      <c r="AN28" s="12">
        <v>1.0309999999999999</v>
      </c>
      <c r="AO28" s="12">
        <v>1.0289999999999999</v>
      </c>
      <c r="AP28" s="12">
        <v>0.96099999999999997</v>
      </c>
      <c r="AQ28" s="12">
        <v>0.96399999999999997</v>
      </c>
      <c r="AR28" s="12">
        <v>0.96099999999999997</v>
      </c>
      <c r="AS28" s="12">
        <v>0.96099999999999997</v>
      </c>
      <c r="AT28" s="12">
        <v>0.90700000000000003</v>
      </c>
      <c r="AU28" s="12">
        <v>0.89700000000000002</v>
      </c>
      <c r="AV28" s="12">
        <v>0.80200000000000005</v>
      </c>
      <c r="AW28" s="12">
        <v>0.77600000000000002</v>
      </c>
      <c r="AX28" s="12">
        <v>0.80500000000000005</v>
      </c>
      <c r="AY28" s="12">
        <v>0.754</v>
      </c>
      <c r="AZ28" s="12">
        <v>0.74299999999999999</v>
      </c>
      <c r="BA28" s="12">
        <v>0.73099999999999998</v>
      </c>
      <c r="BB28" s="12">
        <v>0.77500000000000002</v>
      </c>
      <c r="BC28" s="12">
        <v>0.78200000000000003</v>
      </c>
      <c r="BD28" s="12">
        <v>0.81799999999999995</v>
      </c>
      <c r="BE28" s="12">
        <v>0.749</v>
      </c>
      <c r="BF28" s="12">
        <v>0.755</v>
      </c>
      <c r="BG28" s="12">
        <v>0.75</v>
      </c>
      <c r="BH28" s="12">
        <v>0.77</v>
      </c>
      <c r="BI28" s="12">
        <v>0.79100000000000004</v>
      </c>
      <c r="BJ28" s="12">
        <v>0.78800000000000003</v>
      </c>
      <c r="BK28" s="12">
        <v>0.86299999999999999</v>
      </c>
      <c r="BL28" s="12">
        <v>0.873</v>
      </c>
      <c r="BM28" s="12">
        <v>0.93200000000000005</v>
      </c>
      <c r="BN28" s="12">
        <v>0.97199999999999998</v>
      </c>
      <c r="BO28" s="12">
        <v>0.96099999999999997</v>
      </c>
      <c r="BP28" s="12">
        <v>0.88</v>
      </c>
      <c r="BQ28" s="12">
        <v>0.82299999999999995</v>
      </c>
      <c r="BR28" s="12">
        <v>0.86499999999999999</v>
      </c>
      <c r="BS28" s="12">
        <v>0.91400000000000003</v>
      </c>
      <c r="BT28" s="12">
        <v>0.90500000000000003</v>
      </c>
      <c r="BU28" s="12">
        <v>0.89500000000000002</v>
      </c>
      <c r="BV28" s="12">
        <v>0.86599999999999999</v>
      </c>
      <c r="BW28" s="12">
        <v>0.877</v>
      </c>
      <c r="BX28" s="12">
        <v>0.86499999999999999</v>
      </c>
      <c r="BY28" s="12">
        <v>0.79700000000000004</v>
      </c>
      <c r="BZ28" s="12">
        <v>0.879</v>
      </c>
      <c r="CA28" s="12">
        <v>0.82099999999999995</v>
      </c>
      <c r="CB28" s="12">
        <v>0.89500000000000002</v>
      </c>
      <c r="CC28" s="12">
        <v>0.89100000000000001</v>
      </c>
      <c r="CD28" s="12">
        <v>0.91900000000000004</v>
      </c>
      <c r="CE28" s="12">
        <v>0.93500000000000005</v>
      </c>
      <c r="CF28" s="12">
        <v>0.94</v>
      </c>
      <c r="CG28" s="12">
        <v>0.93300000000000005</v>
      </c>
      <c r="CH28" s="12">
        <v>0.91200000000000003</v>
      </c>
      <c r="CI28" s="12">
        <v>0.99399999999999999</v>
      </c>
      <c r="CJ28" s="12">
        <v>1</v>
      </c>
      <c r="CK28" s="12">
        <v>0.98599999999999999</v>
      </c>
      <c r="CL28" s="12">
        <v>1.0049999999999999</v>
      </c>
      <c r="CM28" s="12">
        <v>1.0129999999999999</v>
      </c>
      <c r="CN28" s="12">
        <v>1.0249999999999999</v>
      </c>
      <c r="CO28" s="12">
        <v>0.97199999999999998</v>
      </c>
      <c r="CP28" s="12">
        <v>0.999</v>
      </c>
      <c r="CQ28" s="12">
        <v>0.97399999999999998</v>
      </c>
      <c r="CR28" s="12">
        <v>1.0349999999999999</v>
      </c>
      <c r="CS28" s="12">
        <v>1.101</v>
      </c>
      <c r="CT28" s="12">
        <v>1.0840000000000001</v>
      </c>
      <c r="CU28" s="12">
        <v>1.0669999999999999</v>
      </c>
      <c r="CV28" s="12">
        <v>1.05</v>
      </c>
      <c r="CW28" s="12">
        <v>1.0569999999999999</v>
      </c>
      <c r="CX28" s="12">
        <v>1.05</v>
      </c>
      <c r="CY28" s="12">
        <v>1.03</v>
      </c>
      <c r="CZ28" s="12">
        <v>1.0049999999999999</v>
      </c>
      <c r="DA28" s="12">
        <v>1.0289999999999999</v>
      </c>
      <c r="DB28" s="12">
        <v>1</v>
      </c>
      <c r="DC28" s="12">
        <v>1.0089999999999999</v>
      </c>
      <c r="DD28" s="12">
        <v>0.995</v>
      </c>
      <c r="DE28" s="12">
        <v>0.999</v>
      </c>
      <c r="DF28" s="12">
        <v>0.95899999999999996</v>
      </c>
      <c r="DG28" s="12">
        <v>0.90300000000000002</v>
      </c>
      <c r="DH28" s="12">
        <v>0.91400000000000003</v>
      </c>
      <c r="DI28" s="12">
        <v>0.91500000000000004</v>
      </c>
      <c r="DJ28" s="12">
        <v>0.94399999999999995</v>
      </c>
      <c r="DK28" s="12">
        <v>0.92300000000000004</v>
      </c>
      <c r="DL28" s="12">
        <v>0.92200000000000004</v>
      </c>
      <c r="DM28" s="12">
        <v>0.88600000000000001</v>
      </c>
      <c r="DN28" s="12">
        <v>0.90600000000000003</v>
      </c>
      <c r="DO28" s="12">
        <v>0.89900000000000002</v>
      </c>
      <c r="DP28" s="12">
        <v>0.86899999999999999</v>
      </c>
      <c r="DQ28" s="12">
        <v>0.92100000000000004</v>
      </c>
      <c r="DR28" s="12">
        <v>0.93</v>
      </c>
      <c r="DS28" s="12">
        <v>0.89100000000000001</v>
      </c>
      <c r="DT28" s="12">
        <v>0.90200000000000002</v>
      </c>
      <c r="DU28" s="12">
        <v>0.88400000000000001</v>
      </c>
      <c r="DV28" s="12">
        <v>0.89</v>
      </c>
      <c r="DW28" s="12">
        <v>0.877</v>
      </c>
      <c r="DX28" s="12">
        <v>0.81899999999999995</v>
      </c>
      <c r="DY28" s="12">
        <v>0.83799999999999997</v>
      </c>
      <c r="DZ28" s="12">
        <v>0.84799999999999998</v>
      </c>
      <c r="EA28" s="12">
        <v>0.83399999999999996</v>
      </c>
      <c r="EB28" s="12">
        <v>0.75800000000000001</v>
      </c>
      <c r="EC28" s="12">
        <v>0.75700000000000001</v>
      </c>
      <c r="ED28" s="12">
        <v>0.73899999999999999</v>
      </c>
      <c r="EE28" s="12">
        <v>0.745</v>
      </c>
      <c r="EF28" s="12">
        <v>0.76100000000000001</v>
      </c>
      <c r="EG28" s="12">
        <v>0.77300000000000002</v>
      </c>
      <c r="EH28" s="12">
        <v>0.77300000000000002</v>
      </c>
      <c r="EI28" s="12">
        <v>0.76900000000000002</v>
      </c>
      <c r="EJ28" s="12">
        <v>0.77400000000000002</v>
      </c>
      <c r="EK28" s="12">
        <v>0.77400000000000002</v>
      </c>
      <c r="EL28" s="12">
        <v>0.76200000000000001</v>
      </c>
      <c r="EM28" s="12">
        <v>0.77500000000000002</v>
      </c>
      <c r="EN28" s="12">
        <v>0.78400000000000003</v>
      </c>
      <c r="EO28" s="12">
        <v>0.749</v>
      </c>
      <c r="EP28" s="12">
        <v>0.75900000000000001</v>
      </c>
      <c r="EQ28" s="12">
        <v>0.76200000000000001</v>
      </c>
      <c r="ER28" s="12">
        <v>0.76300000000000001</v>
      </c>
      <c r="ES28" s="12">
        <v>0.79800000000000004</v>
      </c>
      <c r="ET28" s="12">
        <v>0.81699999999999995</v>
      </c>
      <c r="EU28" s="12">
        <v>0.83</v>
      </c>
      <c r="EV28" s="12">
        <v>0.81</v>
      </c>
      <c r="EW28" s="12">
        <v>0.81799999999999995</v>
      </c>
      <c r="EX28" s="12">
        <v>0.80600000000000005</v>
      </c>
      <c r="EY28" s="12">
        <v>0.81100000000000005</v>
      </c>
      <c r="EZ28" s="12">
        <v>0.84799999999999998</v>
      </c>
      <c r="FA28" s="12">
        <v>0.81499999999999995</v>
      </c>
      <c r="FB28" s="12">
        <v>0.83099999999999996</v>
      </c>
      <c r="FC28" s="12">
        <v>0.86399999999999999</v>
      </c>
      <c r="FD28" s="12">
        <v>0.88300000000000001</v>
      </c>
      <c r="FE28" s="12">
        <v>0.91300000000000003</v>
      </c>
      <c r="FF28" s="12">
        <v>0.94099999999999995</v>
      </c>
      <c r="FG28" s="12">
        <v>0.94799999999999995</v>
      </c>
      <c r="FH28" s="12">
        <v>0.94699999999999995</v>
      </c>
      <c r="FI28" s="12">
        <v>0.92700000000000005</v>
      </c>
      <c r="FJ28" s="12">
        <v>0.91800000000000004</v>
      </c>
      <c r="FK28" s="12">
        <v>0.95299999999999996</v>
      </c>
      <c r="FL28" s="12">
        <v>1.022</v>
      </c>
      <c r="FM28" s="12">
        <v>1.002</v>
      </c>
      <c r="FN28" s="12">
        <v>1.0289999999999999</v>
      </c>
      <c r="FO28" s="12">
        <v>1.024</v>
      </c>
      <c r="FP28" s="12">
        <v>1.075</v>
      </c>
      <c r="FQ28" s="12">
        <v>1.0660000000000001</v>
      </c>
      <c r="FR28" s="12">
        <v>1.105</v>
      </c>
      <c r="FS28" s="12">
        <v>1.048</v>
      </c>
      <c r="FT28" s="12">
        <v>1.0509999999999999</v>
      </c>
      <c r="FU28" s="12">
        <v>1.0589999999999999</v>
      </c>
      <c r="FV28" s="12">
        <v>1.054</v>
      </c>
      <c r="FW28" s="12">
        <v>1.0349999999999999</v>
      </c>
      <c r="FX28" s="12">
        <v>1.052</v>
      </c>
      <c r="FY28" s="12">
        <v>1.0509999999999999</v>
      </c>
      <c r="FZ28" s="12">
        <v>1.0580000000000001</v>
      </c>
      <c r="GA28" s="12">
        <v>1.048</v>
      </c>
      <c r="GB28" s="12">
        <v>1.0149999999999999</v>
      </c>
      <c r="GC28" s="12">
        <v>1.0329999999999999</v>
      </c>
      <c r="GD28" s="12">
        <v>1.0209999999999999</v>
      </c>
      <c r="GE28" s="12">
        <v>1.0369999999999999</v>
      </c>
      <c r="GF28" s="12">
        <v>1.0680000000000001</v>
      </c>
      <c r="GG28" s="12">
        <v>1.0569999999999999</v>
      </c>
      <c r="GH28" s="12">
        <v>1.07</v>
      </c>
      <c r="GI28" s="12">
        <v>1.0589999999999999</v>
      </c>
      <c r="GJ28" s="12">
        <v>1.0720000000000001</v>
      </c>
      <c r="GK28" s="12">
        <v>1.056</v>
      </c>
      <c r="GL28" s="12">
        <v>1.07</v>
      </c>
      <c r="GM28" s="12">
        <v>1.069</v>
      </c>
      <c r="GN28" s="12">
        <v>1.028</v>
      </c>
      <c r="GO28" s="12">
        <v>1.069</v>
      </c>
      <c r="GP28" s="12">
        <v>1.1060000000000001</v>
      </c>
      <c r="GQ28" s="12">
        <v>1.1140000000000001</v>
      </c>
      <c r="GR28" s="12">
        <v>1.1339999999999999</v>
      </c>
      <c r="GS28" s="12">
        <v>1.169</v>
      </c>
      <c r="GT28" s="12">
        <v>1.1859999999999999</v>
      </c>
      <c r="GU28" s="12">
        <v>1.173</v>
      </c>
      <c r="GV28" s="12">
        <v>1.145</v>
      </c>
      <c r="GW28" s="12">
        <v>1.1479999999999999</v>
      </c>
      <c r="GX28" s="12">
        <v>1.143</v>
      </c>
      <c r="GY28" s="12">
        <v>1.105</v>
      </c>
      <c r="GZ28" s="12">
        <v>1.0529999999999999</v>
      </c>
      <c r="HA28" s="12">
        <v>1.0629999999999999</v>
      </c>
      <c r="HB28" s="12">
        <v>1.038</v>
      </c>
      <c r="HC28" s="12">
        <v>1.0269999999999999</v>
      </c>
      <c r="HD28" s="12">
        <v>1.0049999999999999</v>
      </c>
      <c r="HE28" s="12">
        <v>1.0309999999999999</v>
      </c>
      <c r="HF28" s="12">
        <v>1.0329999999999999</v>
      </c>
      <c r="HG28" s="12">
        <v>1.022</v>
      </c>
      <c r="HH28" s="12">
        <v>0.96599999999999997</v>
      </c>
      <c r="HI28" s="12">
        <v>0.94699999999999995</v>
      </c>
      <c r="HJ28" s="12">
        <v>0.93899999999999995</v>
      </c>
      <c r="HK28" s="12">
        <v>0.93500000000000005</v>
      </c>
      <c r="HL28" s="12">
        <v>0.93100000000000005</v>
      </c>
      <c r="HM28" s="12">
        <v>0.92400000000000004</v>
      </c>
      <c r="HN28" s="12">
        <v>0.92700000000000005</v>
      </c>
      <c r="HO28" s="12">
        <v>0.95099999999999996</v>
      </c>
      <c r="HP28" s="12">
        <v>0.93899999999999995</v>
      </c>
      <c r="HQ28" s="12">
        <v>0.91800000000000004</v>
      </c>
      <c r="HR28" s="12">
        <v>0.95199999999999996</v>
      </c>
      <c r="HS28" s="12">
        <v>0.92200000000000004</v>
      </c>
      <c r="HT28" s="12">
        <v>0.92200000000000004</v>
      </c>
      <c r="HU28" s="12">
        <v>0.90200000000000002</v>
      </c>
      <c r="HV28" s="12">
        <v>0.877</v>
      </c>
      <c r="HW28" s="12">
        <v>0.88500000000000001</v>
      </c>
      <c r="HX28" s="12">
        <v>0.89500000000000002</v>
      </c>
      <c r="HY28" s="12">
        <v>0.88200000000000001</v>
      </c>
      <c r="HZ28" s="12">
        <v>0.88200000000000001</v>
      </c>
      <c r="IA28" s="12">
        <v>0.88200000000000001</v>
      </c>
      <c r="IB28" s="12">
        <v>0.90700000000000003</v>
      </c>
      <c r="IC28" s="12">
        <v>0.91700000000000004</v>
      </c>
      <c r="ID28" s="12">
        <v>0.90100000000000002</v>
      </c>
      <c r="IE28" s="12">
        <v>0.86099999999999999</v>
      </c>
      <c r="IF28" s="12">
        <v>0.82199999999999995</v>
      </c>
      <c r="IG28" s="12">
        <v>0.85399999999999998</v>
      </c>
      <c r="IH28" s="12">
        <v>0.876</v>
      </c>
      <c r="II28" s="12">
        <v>0.90800000000000003</v>
      </c>
      <c r="IJ28" s="12">
        <v>0.91400000000000003</v>
      </c>
      <c r="IK28" s="12">
        <v>0.93300000000000005</v>
      </c>
      <c r="IL28" s="12">
        <v>0.90500000000000003</v>
      </c>
      <c r="IM28" s="12">
        <v>0.84399999999999997</v>
      </c>
      <c r="IN28" s="12">
        <v>0.83699999999999997</v>
      </c>
      <c r="IO28" s="12">
        <v>0.84699999999999998</v>
      </c>
      <c r="IP28" s="12">
        <v>0.81100000000000005</v>
      </c>
      <c r="IQ28" s="12">
        <v>0.82899999999999996</v>
      </c>
      <c r="IR28" s="12">
        <v>0.83799999999999997</v>
      </c>
      <c r="IS28" s="12">
        <v>0.86599999999999999</v>
      </c>
      <c r="IT28" s="12">
        <v>0.85399999999999998</v>
      </c>
      <c r="IU28" s="12">
        <v>0.84699999999999998</v>
      </c>
      <c r="IV28" s="12">
        <v>0.86</v>
      </c>
      <c r="IW28" s="12">
        <v>0.78200000000000003</v>
      </c>
      <c r="IX28" s="12">
        <v>0.78</v>
      </c>
      <c r="IY28" s="12">
        <v>0.85199999999999998</v>
      </c>
      <c r="IZ28" s="12">
        <v>0.91900000000000004</v>
      </c>
      <c r="JA28" s="12">
        <v>0.874</v>
      </c>
      <c r="JB28" s="12">
        <v>0.84799999999999998</v>
      </c>
      <c r="JC28" s="12">
        <v>0.81599999999999995</v>
      </c>
      <c r="JD28" s="12">
        <v>0.86</v>
      </c>
      <c r="JE28" s="12">
        <v>0.82599999999999996</v>
      </c>
      <c r="JF28" s="12">
        <v>0.78100000000000003</v>
      </c>
      <c r="JG28" s="12">
        <v>0.79300000000000004</v>
      </c>
      <c r="JH28" s="12">
        <v>0.75600000000000001</v>
      </c>
      <c r="JI28" s="12">
        <v>0.71599999999999997</v>
      </c>
      <c r="JJ28" s="12">
        <v>0.66300000000000003</v>
      </c>
      <c r="JK28" s="12">
        <v>0.67100000000000004</v>
      </c>
      <c r="JL28" s="12">
        <v>0.65</v>
      </c>
      <c r="JM28" s="12">
        <v>0.64200000000000002</v>
      </c>
      <c r="JN28" s="12">
        <v>0.626</v>
      </c>
      <c r="JO28" s="12">
        <v>0.61699999999999999</v>
      </c>
      <c r="JP28" s="12">
        <v>0.62</v>
      </c>
      <c r="JQ28" s="12">
        <v>0.59099999999999997</v>
      </c>
      <c r="JR28" s="12">
        <v>0.56200000000000006</v>
      </c>
      <c r="JS28" s="12">
        <v>0.55400000000000005</v>
      </c>
      <c r="JT28" s="12">
        <v>0.53200000000000003</v>
      </c>
      <c r="JU28" s="12">
        <v>0.52100000000000002</v>
      </c>
      <c r="JV28" s="12">
        <v>0.51600000000000001</v>
      </c>
      <c r="JW28" s="12">
        <v>0.498</v>
      </c>
      <c r="JX28" s="12">
        <v>0.53700000000000003</v>
      </c>
      <c r="JY28" s="12">
        <v>0.55200000000000005</v>
      </c>
      <c r="JZ28" s="12">
        <v>0.51300000000000001</v>
      </c>
      <c r="KA28" s="12">
        <v>0.51300000000000001</v>
      </c>
      <c r="KB28" s="12">
        <v>0.51600000000000001</v>
      </c>
      <c r="KC28" s="12">
        <v>0.503</v>
      </c>
      <c r="KD28" s="12">
        <v>0.48599999999999999</v>
      </c>
      <c r="KE28" s="12">
        <v>0.497</v>
      </c>
      <c r="KF28" s="12">
        <v>0.55200000000000005</v>
      </c>
      <c r="KG28" s="12">
        <v>0.51400000000000001</v>
      </c>
      <c r="KH28" s="12">
        <v>0.48299999999999998</v>
      </c>
      <c r="KI28" s="12">
        <v>0.48</v>
      </c>
      <c r="KJ28" s="12">
        <v>0.48399999999999999</v>
      </c>
      <c r="KK28" s="12">
        <v>0.46800000000000003</v>
      </c>
      <c r="KL28" s="12">
        <v>0.443</v>
      </c>
      <c r="KM28" s="12">
        <v>0.46700000000000003</v>
      </c>
      <c r="KN28" s="12">
        <v>0.46700000000000003</v>
      </c>
      <c r="KO28" s="12">
        <v>0.46700000000000003</v>
      </c>
      <c r="KP28" s="12">
        <v>0.46600000000000003</v>
      </c>
      <c r="KQ28" s="12">
        <v>0.47799999999999998</v>
      </c>
      <c r="KR28" s="12">
        <v>0.49</v>
      </c>
      <c r="KS28" s="12">
        <v>0.49</v>
      </c>
      <c r="KT28" s="12">
        <v>0.49</v>
      </c>
      <c r="KU28" s="12">
        <v>0.44800000000000001</v>
      </c>
      <c r="KV28" s="12">
        <v>0.45900000000000002</v>
      </c>
      <c r="KW28" s="12">
        <v>0.46100000000000002</v>
      </c>
      <c r="KX28" s="12">
        <v>0.46</v>
      </c>
      <c r="KY28" s="12">
        <v>0.46300000000000002</v>
      </c>
      <c r="KZ28" s="12">
        <v>0.41899999999999998</v>
      </c>
      <c r="LA28" s="12">
        <v>0.41199999999999998</v>
      </c>
      <c r="LB28" s="12">
        <v>0.39400000000000002</v>
      </c>
      <c r="LC28" s="12">
        <v>0.42899999999999999</v>
      </c>
      <c r="LD28" s="12">
        <v>0.42799999999999999</v>
      </c>
      <c r="LE28" s="12">
        <v>0.41399999999999998</v>
      </c>
      <c r="LF28" s="12">
        <v>0.436</v>
      </c>
      <c r="LG28" s="12">
        <v>0.46400000000000002</v>
      </c>
      <c r="LH28" s="12">
        <v>0.44500000000000001</v>
      </c>
      <c r="LI28" s="12">
        <v>0.48</v>
      </c>
      <c r="LJ28" s="12">
        <v>0.47599999999999998</v>
      </c>
      <c r="LK28" s="12">
        <v>0.437</v>
      </c>
      <c r="LL28" s="12">
        <v>0.42</v>
      </c>
      <c r="LM28" s="12">
        <v>0.42</v>
      </c>
      <c r="LN28" s="12">
        <v>0.439</v>
      </c>
      <c r="LO28" s="12">
        <v>0.44700000000000001</v>
      </c>
      <c r="LP28" s="12">
        <v>0.436</v>
      </c>
      <c r="LQ28" s="12">
        <v>0.41099999999999998</v>
      </c>
      <c r="LR28" s="12">
        <v>0.41199999999999998</v>
      </c>
      <c r="LS28" s="12">
        <v>0.43</v>
      </c>
      <c r="LT28" s="12">
        <v>0.42</v>
      </c>
      <c r="LU28" s="12">
        <v>0.44600000000000001</v>
      </c>
      <c r="LV28" s="12">
        <v>0.45200000000000001</v>
      </c>
      <c r="LW28" s="12">
        <v>0.46899999999999997</v>
      </c>
      <c r="LX28" s="12">
        <v>0.499</v>
      </c>
      <c r="LY28" s="12">
        <v>0.53500000000000003</v>
      </c>
      <c r="LZ28" s="12">
        <v>0.52800000000000002</v>
      </c>
      <c r="MA28" s="12">
        <v>0.41699999999999998</v>
      </c>
      <c r="MB28" s="12">
        <v>0.4</v>
      </c>
      <c r="MC28" s="12">
        <v>0.39800000000000002</v>
      </c>
      <c r="MD28" s="12">
        <v>0.41699999999999998</v>
      </c>
      <c r="ME28" s="12">
        <v>0.41299999999999998</v>
      </c>
      <c r="MF28" s="12">
        <v>0.42199999999999999</v>
      </c>
      <c r="MG28" s="12">
        <v>0.40799999999999997</v>
      </c>
      <c r="MH28" s="12">
        <v>0.43099999999999999</v>
      </c>
      <c r="MI28" s="12">
        <v>0.43</v>
      </c>
      <c r="MJ28" s="12">
        <v>0.45300000000000001</v>
      </c>
      <c r="MK28" s="12">
        <v>0.45100000000000001</v>
      </c>
      <c r="ML28" s="12">
        <v>0.46500000000000002</v>
      </c>
      <c r="MM28" s="12">
        <v>0.436</v>
      </c>
      <c r="MN28" s="12">
        <v>0.42299999999999999</v>
      </c>
      <c r="MO28" s="12">
        <v>0.41099999999999998</v>
      </c>
      <c r="MP28" s="12">
        <v>0.40200000000000002</v>
      </c>
      <c r="MQ28" s="12">
        <v>0.40799999999999997</v>
      </c>
      <c r="MR28" s="12">
        <v>0.437</v>
      </c>
      <c r="MS28" s="12">
        <v>0.45500000000000002</v>
      </c>
      <c r="MT28" s="12">
        <v>0.46800000000000003</v>
      </c>
      <c r="MU28" s="12">
        <v>0.48799999999999999</v>
      </c>
      <c r="MV28" s="12">
        <v>0.49399999999999999</v>
      </c>
      <c r="MW28" s="12">
        <v>0.52300000000000002</v>
      </c>
      <c r="MX28" s="12">
        <v>0.499</v>
      </c>
      <c r="MY28" s="12">
        <v>0.50600000000000001</v>
      </c>
      <c r="MZ28" s="12">
        <v>0.48699999999999999</v>
      </c>
      <c r="NA28" s="12">
        <v>0.49099999999999999</v>
      </c>
      <c r="NB28" s="12">
        <v>0.503</v>
      </c>
      <c r="NC28" s="12">
        <v>0.48</v>
      </c>
      <c r="ND28" s="12">
        <v>0.499</v>
      </c>
      <c r="NE28" s="12">
        <v>0.498</v>
      </c>
      <c r="NF28" s="12">
        <v>0.53700000000000003</v>
      </c>
      <c r="NG28" s="12">
        <v>0.52200000000000002</v>
      </c>
      <c r="NH28" s="12">
        <v>0.52200000000000002</v>
      </c>
      <c r="NI28" s="12">
        <v>0.496</v>
      </c>
      <c r="NJ28" s="12">
        <v>0.54600000000000004</v>
      </c>
      <c r="NK28" s="12">
        <v>0.54100000000000004</v>
      </c>
      <c r="NL28" s="12">
        <v>0.54900000000000004</v>
      </c>
      <c r="NM28" s="12">
        <v>0.56399999999999995</v>
      </c>
      <c r="NN28" s="12">
        <v>0.57199999999999995</v>
      </c>
      <c r="NO28" s="12">
        <v>0.58099999999999996</v>
      </c>
      <c r="NP28" s="12">
        <v>0.625</v>
      </c>
      <c r="NQ28" s="12">
        <v>0.61099999999999999</v>
      </c>
      <c r="NR28" s="12">
        <v>0.57699999999999996</v>
      </c>
      <c r="NS28" s="12">
        <v>0.61399999999999999</v>
      </c>
      <c r="NT28" s="12">
        <v>0.60099999999999998</v>
      </c>
      <c r="NU28" s="12">
        <v>0.57299999999999995</v>
      </c>
      <c r="NV28" s="12">
        <v>0.58899999999999997</v>
      </c>
      <c r="NW28" s="12">
        <v>0.65400000000000003</v>
      </c>
      <c r="NX28" s="12">
        <v>0.68200000000000005</v>
      </c>
      <c r="NY28" s="12">
        <v>0.66800000000000004</v>
      </c>
      <c r="NZ28" s="12">
        <v>0.66</v>
      </c>
      <c r="OA28" s="12">
        <v>0.629</v>
      </c>
      <c r="OB28" s="12">
        <v>0.623</v>
      </c>
      <c r="OC28" s="12">
        <v>0.56000000000000005</v>
      </c>
      <c r="OD28" s="12">
        <v>0.55300000000000005</v>
      </c>
      <c r="OE28" s="12">
        <v>0.54900000000000004</v>
      </c>
      <c r="OF28" s="12">
        <v>0.56999999999999995</v>
      </c>
      <c r="OG28" s="12">
        <v>0.57899999999999996</v>
      </c>
      <c r="OH28" s="12">
        <v>0.58499999999999996</v>
      </c>
      <c r="OI28" s="12">
        <v>0.61399999999999999</v>
      </c>
      <c r="OJ28" s="12">
        <v>0.61799999999999999</v>
      </c>
      <c r="OK28" s="12">
        <v>0.57399999999999995</v>
      </c>
      <c r="OL28" s="12">
        <v>0.54600000000000004</v>
      </c>
      <c r="OM28" s="12">
        <v>0.50700000000000001</v>
      </c>
      <c r="ON28" s="12">
        <v>0.52500000000000002</v>
      </c>
      <c r="OO28" s="12">
        <v>0.52100000000000002</v>
      </c>
      <c r="OP28" s="12">
        <v>0.55100000000000005</v>
      </c>
      <c r="OQ28" s="12">
        <v>0.51600000000000001</v>
      </c>
      <c r="OR28" s="12">
        <v>0.56399999999999995</v>
      </c>
      <c r="OS28" s="12">
        <v>0.57799999999999996</v>
      </c>
      <c r="OT28" s="12">
        <v>0.55200000000000005</v>
      </c>
      <c r="OU28" s="12">
        <v>0.59099999999999997</v>
      </c>
      <c r="OV28" s="12">
        <v>0.56899999999999995</v>
      </c>
      <c r="OW28" s="12">
        <v>0.57799999999999996</v>
      </c>
      <c r="OX28" s="12">
        <v>0.622</v>
      </c>
      <c r="OY28" s="12">
        <v>0.59199999999999997</v>
      </c>
      <c r="OZ28" s="12">
        <v>0.59699999999999998</v>
      </c>
      <c r="PA28" s="12">
        <v>0.624</v>
      </c>
      <c r="PB28" s="12">
        <v>0.61799999999999999</v>
      </c>
      <c r="PC28" s="12">
        <v>0.65100000000000002</v>
      </c>
      <c r="PD28" s="12">
        <v>0.63300000000000001</v>
      </c>
      <c r="PE28" s="12">
        <v>0.629</v>
      </c>
      <c r="PF28" s="12">
        <v>0.63</v>
      </c>
      <c r="PG28" s="12">
        <v>0.67500000000000004</v>
      </c>
      <c r="PH28" s="12">
        <v>0.624</v>
      </c>
      <c r="PI28" s="12">
        <v>0.63400000000000001</v>
      </c>
      <c r="PJ28" s="12">
        <v>0.65</v>
      </c>
      <c r="PK28" s="12">
        <v>0.65800000000000003</v>
      </c>
      <c r="PL28" s="12">
        <v>0.67500000000000004</v>
      </c>
      <c r="PM28" s="12">
        <v>0.68400000000000005</v>
      </c>
      <c r="PN28" s="12">
        <v>0.68</v>
      </c>
      <c r="PO28" s="12">
        <v>0.73299999999999998</v>
      </c>
      <c r="PP28" s="12">
        <v>0.67900000000000005</v>
      </c>
      <c r="PQ28" s="12">
        <v>0.65800000000000003</v>
      </c>
      <c r="PR28" s="12">
        <v>0.64900000000000002</v>
      </c>
      <c r="PS28" s="12">
        <v>0.64500000000000002</v>
      </c>
      <c r="PT28" s="12">
        <v>0.67800000000000005</v>
      </c>
      <c r="PU28" s="12">
        <v>0.70699999999999996</v>
      </c>
      <c r="PV28" s="12">
        <v>0.65400000000000003</v>
      </c>
      <c r="PW28" s="12">
        <v>0.67</v>
      </c>
      <c r="PX28" s="12">
        <v>0.68600000000000005</v>
      </c>
      <c r="PY28" s="12">
        <v>0.73799999999999999</v>
      </c>
      <c r="PZ28" s="12">
        <v>0.73699999999999999</v>
      </c>
      <c r="QA28" s="12">
        <v>0.751</v>
      </c>
      <c r="QB28" s="12">
        <v>0.73199999999999998</v>
      </c>
      <c r="QC28" s="12">
        <v>0.752</v>
      </c>
      <c r="QD28" s="12">
        <v>0.82399999999999995</v>
      </c>
      <c r="QE28" s="12">
        <v>0.83699999999999997</v>
      </c>
      <c r="QF28" s="12">
        <v>0.83199999999999996</v>
      </c>
      <c r="QG28" s="12">
        <v>0.88</v>
      </c>
      <c r="QH28" s="12">
        <v>0.85199999999999998</v>
      </c>
      <c r="QI28" s="12">
        <v>0.83599999999999997</v>
      </c>
      <c r="QJ28" s="12">
        <v>0.78700000000000003</v>
      </c>
      <c r="QK28" s="12">
        <v>0.81899999999999995</v>
      </c>
      <c r="QL28" s="12">
        <v>0.74299999999999999</v>
      </c>
      <c r="QM28" s="12">
        <v>0.76200000000000001</v>
      </c>
      <c r="QN28" s="12">
        <v>0.80200000000000005</v>
      </c>
      <c r="QO28" s="12">
        <v>0.82099999999999995</v>
      </c>
      <c r="QP28" s="12">
        <v>0.77600000000000002</v>
      </c>
      <c r="QQ28" s="12">
        <v>0.77900000000000003</v>
      </c>
      <c r="QR28" s="12">
        <v>0.75</v>
      </c>
      <c r="QS28" s="12">
        <v>0.75600000000000001</v>
      </c>
      <c r="QT28" s="12">
        <v>0.78</v>
      </c>
      <c r="QU28" s="12">
        <v>0.81699999999999995</v>
      </c>
      <c r="QV28" s="12">
        <v>0.77900000000000003</v>
      </c>
      <c r="QW28" s="12">
        <v>0.75900000000000001</v>
      </c>
      <c r="QX28" s="12">
        <v>0.75</v>
      </c>
      <c r="QY28" s="12">
        <v>0.79</v>
      </c>
      <c r="QZ28" s="12">
        <v>0.82699999999999996</v>
      </c>
      <c r="RA28" s="12">
        <v>0.79800000000000004</v>
      </c>
      <c r="RB28" s="12">
        <v>0.80300000000000005</v>
      </c>
      <c r="RC28" s="12">
        <v>0.83399999999999996</v>
      </c>
      <c r="RD28" s="12">
        <v>0.75600000000000001</v>
      </c>
      <c r="RE28" s="12">
        <v>0.753</v>
      </c>
      <c r="RF28" s="12">
        <v>0.66900000000000004</v>
      </c>
      <c r="RG28" s="12">
        <v>0.66900000000000004</v>
      </c>
      <c r="RH28" s="12">
        <v>0.72699999999999998</v>
      </c>
      <c r="RI28" s="12">
        <v>0.75900000000000001</v>
      </c>
      <c r="RJ28" s="12">
        <v>0.76</v>
      </c>
      <c r="RK28" s="12">
        <v>0.76400000000000001</v>
      </c>
      <c r="RL28" s="12">
        <v>0.82199999999999995</v>
      </c>
      <c r="RM28" s="12">
        <v>0.89100000000000001</v>
      </c>
      <c r="RN28" s="12">
        <v>0.84199999999999997</v>
      </c>
      <c r="RO28" s="12">
        <v>0.84499999999999997</v>
      </c>
      <c r="RP28" s="12">
        <v>0.79900000000000004</v>
      </c>
      <c r="RQ28" s="12">
        <v>0.79400000000000004</v>
      </c>
      <c r="RR28" s="12">
        <v>0.81399999999999995</v>
      </c>
      <c r="RS28" s="12">
        <v>0.877</v>
      </c>
      <c r="RT28" s="12">
        <v>0.88100000000000001</v>
      </c>
      <c r="RU28" s="12">
        <v>0.88100000000000001</v>
      </c>
      <c r="RV28" s="12">
        <v>0.88100000000000001</v>
      </c>
      <c r="RW28" s="12">
        <v>0.94899999999999995</v>
      </c>
      <c r="RX28" s="12">
        <v>0.96699999999999997</v>
      </c>
      <c r="RY28" s="12">
        <v>0.877</v>
      </c>
      <c r="RZ28" s="12">
        <v>0.86799999999999999</v>
      </c>
      <c r="SA28" s="12">
        <v>0.84599999999999997</v>
      </c>
      <c r="SB28" s="12">
        <v>0.84699999999999998</v>
      </c>
      <c r="SC28" s="12">
        <v>0.86199999999999999</v>
      </c>
      <c r="SD28" s="12">
        <v>0.81699999999999995</v>
      </c>
      <c r="SE28" s="12">
        <v>0.76300000000000001</v>
      </c>
      <c r="SF28" s="12">
        <v>0.85399999999999998</v>
      </c>
      <c r="SG28" s="12">
        <v>0.97799999999999998</v>
      </c>
      <c r="SH28" s="12">
        <v>0.88700000000000001</v>
      </c>
      <c r="SI28" s="12">
        <v>0.77500000000000002</v>
      </c>
      <c r="SJ28" s="12">
        <v>0.72399999999999998</v>
      </c>
      <c r="SK28" s="12">
        <v>0.84</v>
      </c>
      <c r="SL28" s="12">
        <v>0.94</v>
      </c>
      <c r="SM28" s="12">
        <v>0.83599999999999997</v>
      </c>
      <c r="SN28" s="12">
        <v>0.82499999999999996</v>
      </c>
      <c r="SO28" s="12">
        <v>0.72199999999999998</v>
      </c>
      <c r="SP28" s="12">
        <v>0.59099999999999997</v>
      </c>
      <c r="SQ28" s="12">
        <v>0.375</v>
      </c>
      <c r="SR28" s="12">
        <v>0.42099999999999999</v>
      </c>
      <c r="SS28" s="12">
        <v>0.371</v>
      </c>
      <c r="ST28" s="12">
        <v>0.45300000000000001</v>
      </c>
      <c r="SU28" s="12">
        <v>0.50600000000000001</v>
      </c>
      <c r="SV28" s="12">
        <v>0.52800000000000002</v>
      </c>
      <c r="SW28" s="12">
        <v>0.52100000000000002</v>
      </c>
      <c r="SX28" s="12">
        <v>0.54400000000000004</v>
      </c>
      <c r="SY28" s="12">
        <v>0.56299999999999994</v>
      </c>
      <c r="SZ28" s="12">
        <v>0.622</v>
      </c>
      <c r="TA28" s="12">
        <v>0.64400000000000002</v>
      </c>
      <c r="TB28" s="12">
        <v>0.61499999999999999</v>
      </c>
      <c r="TC28" s="12">
        <v>0.63700000000000001</v>
      </c>
      <c r="TD28" s="12">
        <v>0.66400000000000003</v>
      </c>
      <c r="TE28" s="12">
        <v>0.67600000000000005</v>
      </c>
      <c r="TF28" s="12">
        <v>0.73</v>
      </c>
      <c r="TG28" s="12">
        <v>0.753</v>
      </c>
      <c r="TH28" s="12">
        <v>0.76</v>
      </c>
      <c r="TI28" s="12">
        <v>0.76700000000000002</v>
      </c>
      <c r="TJ28" s="12">
        <v>0.77800000000000002</v>
      </c>
      <c r="TK28" s="12">
        <v>0.78200000000000003</v>
      </c>
      <c r="TL28" s="12">
        <v>0.79</v>
      </c>
      <c r="TM28" s="12">
        <v>0.76</v>
      </c>
      <c r="TN28" s="12">
        <v>0.79300000000000004</v>
      </c>
      <c r="TO28" s="12">
        <v>0.82</v>
      </c>
      <c r="TP28" s="12">
        <v>0.83199999999999996</v>
      </c>
      <c r="TQ28" s="12">
        <v>0.79400000000000004</v>
      </c>
      <c r="TR28" s="12">
        <v>0.75600000000000001</v>
      </c>
      <c r="TS28" s="12">
        <v>0.754</v>
      </c>
      <c r="TT28" s="12">
        <v>0.78200000000000003</v>
      </c>
      <c r="TU28" s="12">
        <v>0.80600000000000005</v>
      </c>
      <c r="TV28" s="12">
        <v>0.85399999999999998</v>
      </c>
      <c r="TW28" s="12">
        <v>0.82499999999999996</v>
      </c>
    </row>
    <row r="29" spans="3:543" x14ac:dyDescent="0.25">
      <c r="C29" s="12" t="s">
        <v>35</v>
      </c>
      <c r="E29" s="17" t="s">
        <v>58</v>
      </c>
      <c r="F29" s="17">
        <v>0.99592899999999995</v>
      </c>
      <c r="G29" s="17">
        <v>195.1199957265782</v>
      </c>
      <c r="H29" s="17">
        <v>188.96642960066936</v>
      </c>
      <c r="I29" s="17">
        <v>201.53666496314915</v>
      </c>
      <c r="J29" s="17">
        <v>188.83690027105956</v>
      </c>
      <c r="K29" s="17">
        <v>201.40309118209683</v>
      </c>
      <c r="L29" s="17">
        <v>0.13155155533105756</v>
      </c>
      <c r="M29" s="16">
        <v>0.26841940647957702</v>
      </c>
      <c r="N29" s="10">
        <v>0.54768624812935673</v>
      </c>
      <c r="O29" s="14">
        <v>49.00970352941556</v>
      </c>
      <c r="P29" s="17"/>
      <c r="Q29" s="17">
        <v>0</v>
      </c>
      <c r="R29" s="20" t="b">
        <v>1</v>
      </c>
      <c r="S29" s="21">
        <v>0.12820105005833257</v>
      </c>
      <c r="T29" s="8">
        <v>0.996</v>
      </c>
      <c r="U29" s="12">
        <v>1.0029999999999999</v>
      </c>
      <c r="V29" s="12">
        <v>0.98</v>
      </c>
      <c r="W29" s="12">
        <v>0.94499999999999995</v>
      </c>
      <c r="X29" s="12">
        <v>0.95799999999999996</v>
      </c>
      <c r="Y29" s="12">
        <v>0.98799999999999999</v>
      </c>
      <c r="Z29" s="12">
        <v>1.0069999999999999</v>
      </c>
      <c r="AA29" s="12">
        <v>0.998</v>
      </c>
      <c r="AB29" s="12">
        <v>0.98599999999999999</v>
      </c>
      <c r="AC29" s="12">
        <v>0.97299999999999998</v>
      </c>
      <c r="AD29" s="12">
        <v>0.92700000000000005</v>
      </c>
      <c r="AE29" s="12">
        <v>0.97</v>
      </c>
      <c r="AF29" s="12">
        <v>1.002</v>
      </c>
      <c r="AG29" s="12">
        <v>0.995</v>
      </c>
      <c r="AH29" s="12">
        <v>0.998</v>
      </c>
      <c r="AI29" s="12">
        <v>0.98899999999999999</v>
      </c>
      <c r="AJ29" s="12">
        <v>0.97899999999999998</v>
      </c>
      <c r="AK29" s="12">
        <v>0.98299999999999998</v>
      </c>
      <c r="AL29" s="12">
        <v>0.997</v>
      </c>
      <c r="AM29" s="12">
        <v>0.95199999999999996</v>
      </c>
      <c r="AN29" s="12">
        <v>0.95199999999999996</v>
      </c>
      <c r="AO29" s="12">
        <v>0.94899999999999995</v>
      </c>
      <c r="AP29" s="12">
        <v>0.871</v>
      </c>
      <c r="AQ29" s="12">
        <v>0.88700000000000001</v>
      </c>
      <c r="AR29" s="12">
        <v>0.88100000000000001</v>
      </c>
      <c r="AS29" s="12">
        <v>0.88100000000000001</v>
      </c>
      <c r="AT29" s="12">
        <v>0.82499999999999996</v>
      </c>
      <c r="AU29" s="12">
        <v>0.81799999999999995</v>
      </c>
      <c r="AV29" s="12">
        <v>0.72399999999999998</v>
      </c>
      <c r="AW29" s="12">
        <v>0.69899999999999995</v>
      </c>
      <c r="AX29" s="12">
        <v>0.72599999999999998</v>
      </c>
      <c r="AY29" s="12">
        <v>0.67700000000000005</v>
      </c>
      <c r="AZ29" s="12">
        <v>0.66600000000000004</v>
      </c>
      <c r="BA29" s="12">
        <v>0.65300000000000002</v>
      </c>
      <c r="BB29" s="12">
        <v>0.69899999999999995</v>
      </c>
      <c r="BC29" s="12">
        <v>0.70799999999999996</v>
      </c>
      <c r="BD29" s="12">
        <v>0.74299999999999999</v>
      </c>
      <c r="BE29" s="12">
        <v>0.67600000000000005</v>
      </c>
      <c r="BF29" s="12">
        <v>0.68100000000000005</v>
      </c>
      <c r="BG29" s="12">
        <v>0.67800000000000005</v>
      </c>
      <c r="BH29" s="12">
        <v>0.70099999999999996</v>
      </c>
      <c r="BI29" s="12">
        <v>0.72099999999999997</v>
      </c>
      <c r="BJ29" s="12">
        <v>0.71699999999999997</v>
      </c>
      <c r="BK29" s="12">
        <v>0.79300000000000004</v>
      </c>
      <c r="BL29" s="12">
        <v>0.80600000000000005</v>
      </c>
      <c r="BM29" s="12">
        <v>0.86499999999999999</v>
      </c>
      <c r="BN29" s="12">
        <v>0.90500000000000003</v>
      </c>
      <c r="BO29" s="12">
        <v>0.89400000000000002</v>
      </c>
      <c r="BP29" s="12">
        <v>0.81299999999999994</v>
      </c>
      <c r="BQ29" s="12">
        <v>0.75600000000000001</v>
      </c>
      <c r="BR29" s="12">
        <v>0.79700000000000004</v>
      </c>
      <c r="BS29" s="12">
        <v>0.84799999999999998</v>
      </c>
      <c r="BT29" s="12">
        <v>0.83899999999999997</v>
      </c>
      <c r="BU29" s="12">
        <v>0.83099999999999996</v>
      </c>
      <c r="BV29" s="12">
        <v>0.80100000000000005</v>
      </c>
      <c r="BW29" s="12">
        <v>0.81399999999999995</v>
      </c>
      <c r="BX29" s="12">
        <v>0.80300000000000005</v>
      </c>
      <c r="BY29" s="12">
        <v>0.73599999999999999</v>
      </c>
      <c r="BZ29" s="12">
        <v>0.82</v>
      </c>
      <c r="CA29" s="12">
        <v>0.76200000000000001</v>
      </c>
      <c r="CB29" s="12">
        <v>0.84099999999999997</v>
      </c>
      <c r="CC29" s="12">
        <v>0.83899999999999997</v>
      </c>
      <c r="CD29" s="12">
        <v>0.86599999999999999</v>
      </c>
      <c r="CE29" s="12">
        <v>0.88100000000000001</v>
      </c>
      <c r="CF29" s="12">
        <v>0.88</v>
      </c>
      <c r="CG29" s="12">
        <v>0.874</v>
      </c>
      <c r="CH29" s="12">
        <v>0.85199999999999998</v>
      </c>
      <c r="CI29" s="12">
        <v>0.93400000000000005</v>
      </c>
      <c r="CJ29" s="12">
        <v>0.94</v>
      </c>
      <c r="CK29" s="12">
        <v>0.92500000000000004</v>
      </c>
      <c r="CL29" s="12">
        <v>0.94399999999999995</v>
      </c>
      <c r="CM29" s="12">
        <v>0.95399999999999996</v>
      </c>
      <c r="CN29" s="12">
        <v>0.96599999999999997</v>
      </c>
      <c r="CO29" s="12">
        <v>0.91200000000000003</v>
      </c>
      <c r="CP29" s="12">
        <v>0.93799999999999994</v>
      </c>
      <c r="CQ29" s="12">
        <v>0.91300000000000003</v>
      </c>
      <c r="CR29" s="12">
        <v>0.97399999999999998</v>
      </c>
      <c r="CS29" s="12">
        <v>1.0409999999999999</v>
      </c>
      <c r="CT29" s="12">
        <v>1.0229999999999999</v>
      </c>
      <c r="CU29" s="12">
        <v>1.0069999999999999</v>
      </c>
      <c r="CV29" s="12">
        <v>0.99</v>
      </c>
      <c r="CW29" s="12">
        <v>0.999</v>
      </c>
      <c r="CX29" s="12">
        <v>0.99199999999999999</v>
      </c>
      <c r="CY29" s="12">
        <v>0.97099999999999997</v>
      </c>
      <c r="CZ29" s="12">
        <v>0.95199999999999996</v>
      </c>
      <c r="DA29" s="12">
        <v>0.97599999999999998</v>
      </c>
      <c r="DB29" s="12">
        <v>0.94899999999999995</v>
      </c>
      <c r="DC29" s="12">
        <v>0.95799999999999996</v>
      </c>
      <c r="DD29" s="12">
        <v>0.94299999999999995</v>
      </c>
      <c r="DE29" s="12">
        <v>0.94699999999999995</v>
      </c>
      <c r="DF29" s="12">
        <v>0.90700000000000003</v>
      </c>
      <c r="DG29" s="12">
        <v>0.85099999999999998</v>
      </c>
      <c r="DH29" s="12">
        <v>0.86099999999999999</v>
      </c>
      <c r="DI29" s="12">
        <v>0.86299999999999999</v>
      </c>
      <c r="DJ29" s="12">
        <v>0.89</v>
      </c>
      <c r="DK29" s="12">
        <v>0.871</v>
      </c>
      <c r="DL29" s="12">
        <v>0.87</v>
      </c>
      <c r="DM29" s="12">
        <v>0.83099999999999996</v>
      </c>
      <c r="DN29" s="12">
        <v>0.84899999999999998</v>
      </c>
      <c r="DO29" s="12">
        <v>0.84099999999999997</v>
      </c>
      <c r="DP29" s="12">
        <v>0.81200000000000006</v>
      </c>
      <c r="DQ29" s="12">
        <v>0.86299999999999999</v>
      </c>
      <c r="DR29" s="12">
        <v>0.871</v>
      </c>
      <c r="DS29" s="12">
        <v>0.82899999999999996</v>
      </c>
      <c r="DT29" s="12">
        <v>0.84099999999999997</v>
      </c>
      <c r="DU29" s="12">
        <v>0.82199999999999995</v>
      </c>
      <c r="DV29" s="12">
        <v>0.82799999999999996</v>
      </c>
      <c r="DW29" s="12">
        <v>0.81599999999999995</v>
      </c>
      <c r="DX29" s="12">
        <v>0.75700000000000001</v>
      </c>
      <c r="DY29" s="12">
        <v>0.77500000000000002</v>
      </c>
      <c r="DZ29" s="12">
        <v>0.78400000000000003</v>
      </c>
      <c r="EA29" s="12">
        <v>0.76800000000000002</v>
      </c>
      <c r="EB29" s="12">
        <v>0.69</v>
      </c>
      <c r="EC29" s="12">
        <v>0.68799999999999994</v>
      </c>
      <c r="ED29" s="12">
        <v>0.67100000000000004</v>
      </c>
      <c r="EE29" s="12">
        <v>0.67600000000000005</v>
      </c>
      <c r="EF29" s="12">
        <v>0.69399999999999995</v>
      </c>
      <c r="EG29" s="12">
        <v>0.70499999999999996</v>
      </c>
      <c r="EH29" s="12">
        <v>0.70499999999999996</v>
      </c>
      <c r="EI29" s="12">
        <v>0.69899999999999995</v>
      </c>
      <c r="EJ29" s="12">
        <v>0.70299999999999996</v>
      </c>
      <c r="EK29" s="12">
        <v>0.70399999999999996</v>
      </c>
      <c r="EL29" s="12">
        <v>0.69</v>
      </c>
      <c r="EM29" s="12">
        <v>0.70399999999999996</v>
      </c>
      <c r="EN29" s="12">
        <v>0.71299999999999997</v>
      </c>
      <c r="EO29" s="12">
        <v>0.67800000000000005</v>
      </c>
      <c r="EP29" s="12">
        <v>0.69299999999999995</v>
      </c>
      <c r="EQ29" s="12">
        <v>0.70099999999999996</v>
      </c>
      <c r="ER29" s="12">
        <v>0.70199999999999996</v>
      </c>
      <c r="ES29" s="12">
        <v>0.73599999999999999</v>
      </c>
      <c r="ET29" s="12">
        <v>0.755</v>
      </c>
      <c r="EU29" s="12">
        <v>0.76700000000000002</v>
      </c>
      <c r="EV29" s="12">
        <v>0.75</v>
      </c>
      <c r="EW29" s="12">
        <v>0.75700000000000001</v>
      </c>
      <c r="EX29" s="12">
        <v>0.746</v>
      </c>
      <c r="EY29" s="12">
        <v>0.75</v>
      </c>
      <c r="EZ29" s="12">
        <v>0.78700000000000003</v>
      </c>
      <c r="FA29" s="12">
        <v>0.754</v>
      </c>
      <c r="FB29" s="12">
        <v>0.77100000000000002</v>
      </c>
      <c r="FC29" s="12">
        <v>0.80300000000000005</v>
      </c>
      <c r="FD29" s="12">
        <v>0.82299999999999995</v>
      </c>
      <c r="FE29" s="12">
        <v>0.85199999999999998</v>
      </c>
      <c r="FF29" s="12">
        <v>0.88100000000000001</v>
      </c>
      <c r="FG29" s="12">
        <v>0.88700000000000001</v>
      </c>
      <c r="FH29" s="12">
        <v>0.88700000000000001</v>
      </c>
      <c r="FI29" s="12">
        <v>0.86599999999999999</v>
      </c>
      <c r="FJ29" s="12">
        <v>0.85799999999999998</v>
      </c>
      <c r="FK29" s="12">
        <v>0.89200000000000002</v>
      </c>
      <c r="FL29" s="12">
        <v>0.96099999999999997</v>
      </c>
      <c r="FM29" s="12">
        <v>0.94099999999999995</v>
      </c>
      <c r="FN29" s="12">
        <v>0.96899999999999997</v>
      </c>
      <c r="FO29" s="12">
        <v>0.96399999999999997</v>
      </c>
      <c r="FP29" s="12">
        <v>1.0129999999999999</v>
      </c>
      <c r="FQ29" s="12">
        <v>1.006</v>
      </c>
      <c r="FR29" s="12">
        <v>1.0449999999999999</v>
      </c>
      <c r="FS29" s="12">
        <v>0.98699999999999999</v>
      </c>
      <c r="FT29" s="12">
        <v>0.99</v>
      </c>
      <c r="FU29" s="12">
        <v>0.997</v>
      </c>
      <c r="FV29" s="12">
        <v>0.99199999999999999</v>
      </c>
      <c r="FW29" s="12">
        <v>0.97399999999999998</v>
      </c>
      <c r="FX29" s="12">
        <v>0.99</v>
      </c>
      <c r="FY29" s="12">
        <v>0.99</v>
      </c>
      <c r="FZ29" s="12">
        <v>1</v>
      </c>
      <c r="GA29" s="12">
        <v>0.99</v>
      </c>
      <c r="GB29" s="12">
        <v>0.95799999999999996</v>
      </c>
      <c r="GC29" s="12">
        <v>0.97799999999999998</v>
      </c>
      <c r="GD29" s="12">
        <v>0.96699999999999997</v>
      </c>
      <c r="GE29" s="12">
        <v>0.98299999999999998</v>
      </c>
      <c r="GF29" s="12">
        <v>1.0129999999999999</v>
      </c>
      <c r="GG29" s="12">
        <v>1.0009999999999999</v>
      </c>
      <c r="GH29" s="12">
        <v>1.0149999999999999</v>
      </c>
      <c r="GI29" s="12">
        <v>1.0029999999999999</v>
      </c>
      <c r="GJ29" s="12">
        <v>1.0149999999999999</v>
      </c>
      <c r="GK29" s="12">
        <v>1.0009999999999999</v>
      </c>
      <c r="GL29" s="12">
        <v>1.0149999999999999</v>
      </c>
      <c r="GM29" s="12">
        <v>1.0129999999999999</v>
      </c>
      <c r="GN29" s="12">
        <v>0.97099999999999997</v>
      </c>
      <c r="GO29" s="12">
        <v>1.014</v>
      </c>
      <c r="GP29" s="12">
        <v>1.0509999999999999</v>
      </c>
      <c r="GQ29" s="12">
        <v>1.0589999999999999</v>
      </c>
      <c r="GR29" s="12">
        <v>1.0780000000000001</v>
      </c>
      <c r="GS29" s="12">
        <v>1.113</v>
      </c>
      <c r="GT29" s="12">
        <v>1.1299999999999999</v>
      </c>
      <c r="GU29" s="12">
        <v>1.119</v>
      </c>
      <c r="GV29" s="12">
        <v>1.0900000000000001</v>
      </c>
      <c r="GW29" s="12">
        <v>1.093</v>
      </c>
      <c r="GX29" s="12">
        <v>1.0880000000000001</v>
      </c>
      <c r="GY29" s="12">
        <v>1.05</v>
      </c>
      <c r="GZ29" s="12">
        <v>0.998</v>
      </c>
      <c r="HA29" s="12">
        <v>1.008</v>
      </c>
      <c r="HB29" s="12">
        <v>0.98299999999999998</v>
      </c>
      <c r="HC29" s="12">
        <v>0.97099999999999997</v>
      </c>
      <c r="HD29" s="12">
        <v>0.94899999999999995</v>
      </c>
      <c r="HE29" s="12">
        <v>0.97699999999999998</v>
      </c>
      <c r="HF29" s="12">
        <v>0.97799999999999998</v>
      </c>
      <c r="HG29" s="12">
        <v>0.96799999999999997</v>
      </c>
      <c r="HH29" s="12">
        <v>0.91200000000000003</v>
      </c>
      <c r="HI29" s="12">
        <v>0.89300000000000002</v>
      </c>
      <c r="HJ29" s="12">
        <v>0.88500000000000001</v>
      </c>
      <c r="HK29" s="12">
        <v>0.88</v>
      </c>
      <c r="HL29" s="12">
        <v>0.876</v>
      </c>
      <c r="HM29" s="12">
        <v>0.86799999999999999</v>
      </c>
      <c r="HN29" s="12">
        <v>0.871</v>
      </c>
      <c r="HO29" s="12">
        <v>0.89600000000000002</v>
      </c>
      <c r="HP29" s="12">
        <v>0.88200000000000001</v>
      </c>
      <c r="HQ29" s="12">
        <v>0.86199999999999999</v>
      </c>
      <c r="HR29" s="12">
        <v>0.89700000000000002</v>
      </c>
      <c r="HS29" s="12">
        <v>0.86799999999999999</v>
      </c>
      <c r="HT29" s="12">
        <v>0.86899999999999999</v>
      </c>
      <c r="HU29" s="12">
        <v>0.85099999999999998</v>
      </c>
      <c r="HV29" s="12">
        <v>0.82499999999999996</v>
      </c>
      <c r="HW29" s="12">
        <v>0.83399999999999996</v>
      </c>
      <c r="HX29" s="12">
        <v>0.84399999999999997</v>
      </c>
      <c r="HY29" s="12">
        <v>0.83099999999999996</v>
      </c>
      <c r="HZ29" s="12">
        <v>0.83099999999999996</v>
      </c>
      <c r="IA29" s="12">
        <v>0.83099999999999996</v>
      </c>
      <c r="IB29" s="12">
        <v>0.85599999999999998</v>
      </c>
      <c r="IC29" s="12">
        <v>0.86499999999999999</v>
      </c>
      <c r="ID29" s="12">
        <v>0.84899999999999998</v>
      </c>
      <c r="IE29" s="12">
        <v>0.81</v>
      </c>
      <c r="IF29" s="12">
        <v>0.76900000000000002</v>
      </c>
      <c r="IG29" s="12">
        <v>0.80100000000000005</v>
      </c>
      <c r="IH29" s="12">
        <v>0.82299999999999995</v>
      </c>
      <c r="II29" s="12">
        <v>0.85599999999999998</v>
      </c>
      <c r="IJ29" s="12">
        <v>0.86099999999999999</v>
      </c>
      <c r="IK29" s="12">
        <v>0.88200000000000001</v>
      </c>
      <c r="IL29" s="12">
        <v>0.85299999999999998</v>
      </c>
      <c r="IM29" s="12">
        <v>0.79300000000000004</v>
      </c>
      <c r="IN29" s="12">
        <v>0.78400000000000003</v>
      </c>
      <c r="IO29" s="12">
        <v>0.79300000000000004</v>
      </c>
      <c r="IP29" s="12">
        <v>0.75600000000000001</v>
      </c>
      <c r="IQ29" s="12">
        <v>0.77500000000000002</v>
      </c>
      <c r="IR29" s="12">
        <v>0.78300000000000003</v>
      </c>
      <c r="IS29" s="12">
        <v>0.81100000000000005</v>
      </c>
      <c r="IT29" s="12">
        <v>0.8</v>
      </c>
      <c r="IU29" s="12">
        <v>0.79</v>
      </c>
      <c r="IV29" s="12">
        <v>0.80100000000000005</v>
      </c>
      <c r="IW29" s="12">
        <v>0.72299999999999998</v>
      </c>
      <c r="IX29" s="12">
        <v>0.72</v>
      </c>
      <c r="IY29" s="12">
        <v>0.79200000000000004</v>
      </c>
      <c r="IZ29" s="12">
        <v>0.85599999999999998</v>
      </c>
      <c r="JA29" s="12">
        <v>0.81200000000000006</v>
      </c>
      <c r="JB29" s="12">
        <v>0.78700000000000003</v>
      </c>
      <c r="JC29" s="12">
        <v>0.754</v>
      </c>
      <c r="JD29" s="12">
        <v>0.79900000000000004</v>
      </c>
      <c r="JE29" s="12">
        <v>0.76500000000000001</v>
      </c>
      <c r="JF29" s="12">
        <v>0.72</v>
      </c>
      <c r="JG29" s="12">
        <v>0.73199999999999998</v>
      </c>
      <c r="JH29" s="12">
        <v>0.69399999999999995</v>
      </c>
      <c r="JI29" s="12">
        <v>0.65500000000000003</v>
      </c>
      <c r="JJ29" s="12">
        <v>0.60299999999999998</v>
      </c>
      <c r="JK29" s="12">
        <v>0.61399999999999999</v>
      </c>
      <c r="JL29" s="12">
        <v>0.59599999999999997</v>
      </c>
      <c r="JM29" s="12">
        <v>0.58799999999999997</v>
      </c>
      <c r="JN29" s="12">
        <v>0.57199999999999995</v>
      </c>
      <c r="JO29" s="12">
        <v>0.56299999999999994</v>
      </c>
      <c r="JP29" s="12">
        <v>0.56699999999999995</v>
      </c>
      <c r="JQ29" s="12">
        <v>0.53800000000000003</v>
      </c>
      <c r="JR29" s="12">
        <v>0.50700000000000001</v>
      </c>
      <c r="JS29" s="12">
        <v>0.5</v>
      </c>
      <c r="JT29" s="12">
        <v>0.47699999999999998</v>
      </c>
      <c r="JU29" s="12">
        <v>0.46500000000000002</v>
      </c>
      <c r="JV29" s="12">
        <v>0.46200000000000002</v>
      </c>
      <c r="JW29" s="12">
        <v>0.44400000000000001</v>
      </c>
      <c r="JX29" s="12">
        <v>0.48299999999999998</v>
      </c>
      <c r="JY29" s="12">
        <v>0.498</v>
      </c>
      <c r="JZ29" s="12">
        <v>0.45800000000000002</v>
      </c>
      <c r="KA29" s="12">
        <v>0.45800000000000002</v>
      </c>
      <c r="KB29" s="12">
        <v>0.46</v>
      </c>
      <c r="KC29" s="12">
        <v>0.443</v>
      </c>
      <c r="KD29" s="12">
        <v>0.42399999999999999</v>
      </c>
      <c r="KE29" s="12">
        <v>0.439</v>
      </c>
      <c r="KF29" s="12">
        <v>0.49299999999999999</v>
      </c>
      <c r="KG29" s="12">
        <v>0.45600000000000002</v>
      </c>
      <c r="KH29" s="12">
        <v>0.42399999999999999</v>
      </c>
      <c r="KI29" s="12">
        <v>0.42199999999999999</v>
      </c>
      <c r="KJ29" s="12">
        <v>0.42499999999999999</v>
      </c>
      <c r="KK29" s="12">
        <v>0.41299999999999998</v>
      </c>
      <c r="KL29" s="12">
        <v>0.38900000000000001</v>
      </c>
      <c r="KM29" s="12">
        <v>0.41199999999999998</v>
      </c>
      <c r="KN29" s="12">
        <v>0.41199999999999998</v>
      </c>
      <c r="KO29" s="12">
        <v>0.41199999999999998</v>
      </c>
      <c r="KP29" s="12">
        <v>0.41099999999999998</v>
      </c>
      <c r="KQ29" s="12">
        <v>0.42399999999999999</v>
      </c>
      <c r="KR29" s="12">
        <v>0.434</v>
      </c>
      <c r="KS29" s="12">
        <v>0.434</v>
      </c>
      <c r="KT29" s="12">
        <v>0.434</v>
      </c>
      <c r="KU29" s="12">
        <v>0.39300000000000002</v>
      </c>
      <c r="KV29" s="12">
        <v>0.40600000000000003</v>
      </c>
      <c r="KW29" s="12">
        <v>0.41599999999999998</v>
      </c>
      <c r="KX29" s="12">
        <v>0.41699999999999998</v>
      </c>
      <c r="KY29" s="12">
        <v>0.42</v>
      </c>
      <c r="KZ29" s="12">
        <v>0.376</v>
      </c>
      <c r="LA29" s="12">
        <v>0.36899999999999999</v>
      </c>
      <c r="LB29" s="12">
        <v>0.35</v>
      </c>
      <c r="LC29" s="12">
        <v>0.38900000000000001</v>
      </c>
      <c r="LD29" s="12">
        <v>0.38700000000000001</v>
      </c>
      <c r="LE29" s="12">
        <v>0.376</v>
      </c>
      <c r="LF29" s="12">
        <v>0.4</v>
      </c>
      <c r="LG29" s="12">
        <v>0.43099999999999999</v>
      </c>
      <c r="LH29" s="12">
        <v>0.41</v>
      </c>
      <c r="LI29" s="12">
        <v>0.44600000000000001</v>
      </c>
      <c r="LJ29" s="12">
        <v>0.44</v>
      </c>
      <c r="LK29" s="12">
        <v>0.4</v>
      </c>
      <c r="LL29" s="12">
        <v>0.38100000000000001</v>
      </c>
      <c r="LM29" s="12">
        <v>0.38100000000000001</v>
      </c>
      <c r="LN29" s="12">
        <v>0.4</v>
      </c>
      <c r="LO29" s="12">
        <v>0.40699999999999997</v>
      </c>
      <c r="LP29" s="12">
        <v>0.39700000000000002</v>
      </c>
      <c r="LQ29" s="12">
        <v>0.371</v>
      </c>
      <c r="LR29" s="12">
        <v>0.373</v>
      </c>
      <c r="LS29" s="12">
        <v>0.39200000000000002</v>
      </c>
      <c r="LT29" s="12">
        <v>0.38200000000000001</v>
      </c>
      <c r="LU29" s="12">
        <v>0.40799999999999997</v>
      </c>
      <c r="LV29" s="12">
        <v>0.41699999999999998</v>
      </c>
      <c r="LW29" s="12">
        <v>0.435</v>
      </c>
      <c r="LX29" s="12">
        <v>0.46500000000000002</v>
      </c>
      <c r="LY29" s="12">
        <v>0.502</v>
      </c>
      <c r="LZ29" s="12">
        <v>0.495</v>
      </c>
      <c r="MA29" s="12">
        <v>0.38400000000000001</v>
      </c>
      <c r="MB29" s="12">
        <v>0.36699999999999999</v>
      </c>
      <c r="MC29" s="12">
        <v>0.36499999999999999</v>
      </c>
      <c r="MD29" s="12">
        <v>0.38400000000000001</v>
      </c>
      <c r="ME29" s="12">
        <v>0.38100000000000001</v>
      </c>
      <c r="MF29" s="12">
        <v>0.38900000000000001</v>
      </c>
      <c r="MG29" s="12">
        <v>0.375</v>
      </c>
      <c r="MH29" s="12">
        <v>0.39800000000000002</v>
      </c>
      <c r="MI29" s="12">
        <v>0.39800000000000002</v>
      </c>
      <c r="MJ29" s="12">
        <v>0.42099999999999999</v>
      </c>
      <c r="MK29" s="12">
        <v>0.42</v>
      </c>
      <c r="ML29" s="12">
        <v>0.434</v>
      </c>
      <c r="MM29" s="12">
        <v>0.40600000000000003</v>
      </c>
      <c r="MN29" s="12">
        <v>0.39200000000000002</v>
      </c>
      <c r="MO29" s="12">
        <v>0.38</v>
      </c>
      <c r="MP29" s="12">
        <v>0.36899999999999999</v>
      </c>
      <c r="MQ29" s="12">
        <v>0.376</v>
      </c>
      <c r="MR29" s="12">
        <v>0.40500000000000003</v>
      </c>
      <c r="MS29" s="12">
        <v>0.42299999999999999</v>
      </c>
      <c r="MT29" s="12">
        <v>0.437</v>
      </c>
      <c r="MU29" s="12">
        <v>0.45700000000000002</v>
      </c>
      <c r="MV29" s="12">
        <v>0.46400000000000002</v>
      </c>
      <c r="MW29" s="12">
        <v>0.49299999999999999</v>
      </c>
      <c r="MX29" s="12">
        <v>0.46899999999999997</v>
      </c>
      <c r="MY29" s="12">
        <v>0.47799999999999998</v>
      </c>
      <c r="MZ29" s="12">
        <v>0.45800000000000002</v>
      </c>
      <c r="NA29" s="12">
        <v>0.46</v>
      </c>
      <c r="NB29" s="12">
        <v>0.47399999999999998</v>
      </c>
      <c r="NC29" s="12">
        <v>0.45100000000000001</v>
      </c>
      <c r="ND29" s="12">
        <v>0.47</v>
      </c>
      <c r="NE29" s="12">
        <v>0.46800000000000003</v>
      </c>
      <c r="NF29" s="12">
        <v>0.50900000000000001</v>
      </c>
      <c r="NG29" s="12">
        <v>0.495</v>
      </c>
      <c r="NH29" s="12">
        <v>0.495</v>
      </c>
      <c r="NI29" s="12">
        <v>0.47</v>
      </c>
      <c r="NJ29" s="12">
        <v>0.52200000000000002</v>
      </c>
      <c r="NK29" s="12">
        <v>0.51700000000000002</v>
      </c>
      <c r="NL29" s="12">
        <v>0.52800000000000002</v>
      </c>
      <c r="NM29" s="12">
        <v>0.54300000000000004</v>
      </c>
      <c r="NN29" s="12">
        <v>0.55000000000000004</v>
      </c>
      <c r="NO29" s="12">
        <v>0.55900000000000005</v>
      </c>
      <c r="NP29" s="12">
        <v>0.60299999999999998</v>
      </c>
      <c r="NQ29" s="12">
        <v>0.58899999999999997</v>
      </c>
      <c r="NR29" s="12">
        <v>0.55500000000000005</v>
      </c>
      <c r="NS29" s="12">
        <v>0.59299999999999997</v>
      </c>
      <c r="NT29" s="12">
        <v>0.57999999999999996</v>
      </c>
      <c r="NU29" s="12">
        <v>0.55000000000000004</v>
      </c>
      <c r="NV29" s="12">
        <v>0.56599999999999995</v>
      </c>
      <c r="NW29" s="12">
        <v>0.63100000000000001</v>
      </c>
      <c r="NX29" s="12">
        <v>0.65800000000000003</v>
      </c>
      <c r="NY29" s="12">
        <v>0.64300000000000002</v>
      </c>
      <c r="NZ29" s="12">
        <v>0.628</v>
      </c>
      <c r="OA29" s="12">
        <v>0.59699999999999998</v>
      </c>
      <c r="OB29" s="12">
        <v>0.59099999999999997</v>
      </c>
      <c r="OC29" s="12">
        <v>0.52700000000000002</v>
      </c>
      <c r="OD29" s="12">
        <v>0.52</v>
      </c>
      <c r="OE29" s="12">
        <v>0.51600000000000001</v>
      </c>
      <c r="OF29" s="12">
        <v>0.53800000000000003</v>
      </c>
      <c r="OG29" s="12">
        <v>0.54700000000000004</v>
      </c>
      <c r="OH29" s="12">
        <v>0.55300000000000005</v>
      </c>
      <c r="OI29" s="12">
        <v>0.58199999999999996</v>
      </c>
      <c r="OJ29" s="12">
        <v>0.58599999999999997</v>
      </c>
      <c r="OK29" s="12">
        <v>0.54</v>
      </c>
      <c r="OL29" s="12">
        <v>0.51100000000000001</v>
      </c>
      <c r="OM29" s="12">
        <v>0.47199999999999998</v>
      </c>
      <c r="ON29" s="12">
        <v>0.49099999999999999</v>
      </c>
      <c r="OO29" s="12">
        <v>0.48599999999999999</v>
      </c>
      <c r="OP29" s="12">
        <v>0.51700000000000002</v>
      </c>
      <c r="OQ29" s="12">
        <v>0.48099999999999998</v>
      </c>
      <c r="OR29" s="12">
        <v>0.52800000000000002</v>
      </c>
      <c r="OS29" s="12">
        <v>0.54</v>
      </c>
      <c r="OT29" s="12">
        <v>0.51500000000000001</v>
      </c>
      <c r="OU29" s="12">
        <v>0.55300000000000005</v>
      </c>
      <c r="OV29" s="12">
        <v>0.53200000000000003</v>
      </c>
      <c r="OW29" s="12">
        <v>0.54100000000000004</v>
      </c>
      <c r="OX29" s="12">
        <v>0.58599999999999997</v>
      </c>
      <c r="OY29" s="12">
        <v>0.55600000000000005</v>
      </c>
      <c r="OZ29" s="12">
        <v>0.56000000000000005</v>
      </c>
      <c r="PA29" s="12">
        <v>0.58699999999999997</v>
      </c>
      <c r="PB29" s="12">
        <v>0.58199999999999996</v>
      </c>
      <c r="PC29" s="12">
        <v>0.61399999999999999</v>
      </c>
      <c r="PD29" s="12">
        <v>0.59599999999999997</v>
      </c>
      <c r="PE29" s="12">
        <v>0.59199999999999997</v>
      </c>
      <c r="PF29" s="12">
        <v>0.59299999999999997</v>
      </c>
      <c r="PG29" s="12">
        <v>0.64</v>
      </c>
      <c r="PH29" s="12">
        <v>0.58899999999999997</v>
      </c>
      <c r="PI29" s="12">
        <v>0.59799999999999998</v>
      </c>
      <c r="PJ29" s="12">
        <v>0.61799999999999999</v>
      </c>
      <c r="PK29" s="12">
        <v>0.629</v>
      </c>
      <c r="PL29" s="12">
        <v>0.64600000000000002</v>
      </c>
      <c r="PM29" s="12">
        <v>0.65500000000000003</v>
      </c>
      <c r="PN29" s="12">
        <v>0.65100000000000002</v>
      </c>
      <c r="PO29" s="12">
        <v>0.70499999999999996</v>
      </c>
      <c r="PP29" s="12">
        <v>0.64900000000000002</v>
      </c>
      <c r="PQ29" s="12">
        <v>0.627</v>
      </c>
      <c r="PR29" s="12">
        <v>0.61799999999999999</v>
      </c>
      <c r="PS29" s="12">
        <v>0.61499999999999999</v>
      </c>
      <c r="PT29" s="12">
        <v>0.65100000000000002</v>
      </c>
      <c r="PU29" s="12">
        <v>0.68500000000000005</v>
      </c>
      <c r="PV29" s="12">
        <v>0.63400000000000001</v>
      </c>
      <c r="PW29" s="12">
        <v>0.65100000000000002</v>
      </c>
      <c r="PX29" s="12">
        <v>0.66800000000000004</v>
      </c>
      <c r="PY29" s="12">
        <v>0.72</v>
      </c>
      <c r="PZ29" s="12">
        <v>0.71799999999999997</v>
      </c>
      <c r="QA29" s="12">
        <v>0.73199999999999998</v>
      </c>
      <c r="QB29" s="12">
        <v>0.72</v>
      </c>
      <c r="QC29" s="12">
        <v>0.74099999999999999</v>
      </c>
      <c r="QD29" s="12">
        <v>0.81299999999999994</v>
      </c>
      <c r="QE29" s="12">
        <v>0.82699999999999996</v>
      </c>
      <c r="QF29" s="12">
        <v>0.82199999999999995</v>
      </c>
      <c r="QG29" s="12">
        <v>0.871</v>
      </c>
      <c r="QH29" s="12">
        <v>0.84199999999999997</v>
      </c>
      <c r="QI29" s="12">
        <v>0.82599999999999996</v>
      </c>
      <c r="QJ29" s="12">
        <v>0.77500000000000002</v>
      </c>
      <c r="QK29" s="12">
        <v>0.80800000000000005</v>
      </c>
      <c r="QL29" s="12">
        <v>0.73099999999999998</v>
      </c>
      <c r="QM29" s="12">
        <v>0.751</v>
      </c>
      <c r="QN29" s="12">
        <v>0.79</v>
      </c>
      <c r="QO29" s="12">
        <v>0.80700000000000005</v>
      </c>
      <c r="QP29" s="12">
        <v>0.76200000000000001</v>
      </c>
      <c r="QQ29" s="12">
        <v>0.76500000000000001</v>
      </c>
      <c r="QR29" s="12">
        <v>0.73599999999999999</v>
      </c>
      <c r="QS29" s="12">
        <v>0.74099999999999999</v>
      </c>
      <c r="QT29" s="12">
        <v>0.76600000000000001</v>
      </c>
      <c r="QU29" s="12">
        <v>0.80300000000000005</v>
      </c>
      <c r="QV29" s="12">
        <v>0.76400000000000001</v>
      </c>
      <c r="QW29" s="12">
        <v>0.74299999999999999</v>
      </c>
      <c r="QX29" s="12">
        <v>0.73499999999999999</v>
      </c>
      <c r="QY29" s="12">
        <v>0.77400000000000002</v>
      </c>
      <c r="QZ29" s="12">
        <v>0.81200000000000006</v>
      </c>
      <c r="RA29" s="12">
        <v>0.78200000000000003</v>
      </c>
      <c r="RB29" s="12">
        <v>0.78800000000000003</v>
      </c>
      <c r="RC29" s="12">
        <v>0.81599999999999995</v>
      </c>
      <c r="RD29" s="12">
        <v>0.73599999999999999</v>
      </c>
      <c r="RE29" s="12">
        <v>0.73199999999999998</v>
      </c>
      <c r="RF29" s="12">
        <v>0.64800000000000002</v>
      </c>
      <c r="RG29" s="12">
        <v>0.64800000000000002</v>
      </c>
      <c r="RH29" s="12">
        <v>0.70399999999999996</v>
      </c>
      <c r="RI29" s="12">
        <v>0.73699999999999999</v>
      </c>
      <c r="RJ29" s="12">
        <v>0.73799999999999999</v>
      </c>
      <c r="RK29" s="12">
        <v>0.74299999999999999</v>
      </c>
      <c r="RL29" s="12">
        <v>0.80300000000000005</v>
      </c>
      <c r="RM29" s="12">
        <v>0.872</v>
      </c>
      <c r="RN29" s="12">
        <v>0.82299999999999995</v>
      </c>
      <c r="RO29" s="12">
        <v>0.82599999999999996</v>
      </c>
      <c r="RP29" s="12">
        <v>0.77900000000000003</v>
      </c>
      <c r="RQ29" s="12">
        <v>0.77300000000000002</v>
      </c>
      <c r="RR29" s="12">
        <v>0.79300000000000004</v>
      </c>
      <c r="RS29" s="12">
        <v>0.85799999999999998</v>
      </c>
      <c r="RT29" s="12">
        <v>0.85899999999999999</v>
      </c>
      <c r="RU29" s="12">
        <v>0.85899999999999999</v>
      </c>
      <c r="RV29" s="12">
        <v>0.85899999999999999</v>
      </c>
      <c r="RW29" s="12">
        <v>0.92500000000000004</v>
      </c>
      <c r="RX29" s="12">
        <v>0.94299999999999995</v>
      </c>
      <c r="RY29" s="12">
        <v>0.85199999999999998</v>
      </c>
      <c r="RZ29" s="12">
        <v>0.84199999999999997</v>
      </c>
      <c r="SA29" s="12">
        <v>0.82499999999999996</v>
      </c>
      <c r="SB29" s="12">
        <v>0.83</v>
      </c>
      <c r="SC29" s="12">
        <v>0.84199999999999997</v>
      </c>
      <c r="SD29" s="12">
        <v>0.79700000000000004</v>
      </c>
      <c r="SE29" s="12">
        <v>0.748</v>
      </c>
      <c r="SF29" s="12">
        <v>0.84</v>
      </c>
      <c r="SG29" s="12">
        <v>0.96699999999999997</v>
      </c>
      <c r="SH29" s="12">
        <v>0.88300000000000001</v>
      </c>
      <c r="SI29" s="12">
        <v>0.77</v>
      </c>
      <c r="SJ29" s="12">
        <v>0.71899999999999997</v>
      </c>
      <c r="SK29" s="12">
        <v>0.83399999999999996</v>
      </c>
      <c r="SL29" s="12">
        <v>0.93600000000000005</v>
      </c>
      <c r="SM29" s="12">
        <v>0.82499999999999996</v>
      </c>
      <c r="SN29" s="12">
        <v>0.80400000000000005</v>
      </c>
      <c r="SO29" s="12">
        <v>0.68700000000000006</v>
      </c>
      <c r="SP29" s="12">
        <v>0.54300000000000004</v>
      </c>
      <c r="SQ29" s="12">
        <v>0.32800000000000001</v>
      </c>
      <c r="SR29" s="12">
        <v>0.37</v>
      </c>
      <c r="SS29" s="12">
        <v>0.317</v>
      </c>
      <c r="ST29" s="12">
        <v>0.41199999999999998</v>
      </c>
      <c r="SU29" s="12">
        <v>0.45</v>
      </c>
      <c r="SV29" s="12">
        <v>0.47199999999999998</v>
      </c>
      <c r="SW29" s="12">
        <v>0.46600000000000003</v>
      </c>
      <c r="SX29" s="12">
        <v>0.48899999999999999</v>
      </c>
      <c r="SY29" s="12">
        <v>0.50800000000000001</v>
      </c>
      <c r="SZ29" s="12">
        <v>0.56699999999999995</v>
      </c>
      <c r="TA29" s="12">
        <v>0.58899999999999997</v>
      </c>
      <c r="TB29" s="12">
        <v>0.56000000000000005</v>
      </c>
      <c r="TC29" s="12">
        <v>0.58199999999999996</v>
      </c>
      <c r="TD29" s="12">
        <v>0.61</v>
      </c>
      <c r="TE29" s="12">
        <v>0.621</v>
      </c>
      <c r="TF29" s="12">
        <v>0.67500000000000004</v>
      </c>
      <c r="TG29" s="12">
        <v>0.69899999999999995</v>
      </c>
      <c r="TH29" s="12">
        <v>0.70499999999999996</v>
      </c>
      <c r="TI29" s="12">
        <v>0.71099999999999997</v>
      </c>
      <c r="TJ29" s="12">
        <v>0.72299999999999998</v>
      </c>
      <c r="TK29" s="12">
        <v>0.72699999999999998</v>
      </c>
      <c r="TL29" s="12">
        <v>0.73399999999999999</v>
      </c>
      <c r="TM29" s="12">
        <v>0.70399999999999996</v>
      </c>
      <c r="TN29" s="12">
        <v>0.73899999999999999</v>
      </c>
      <c r="TO29" s="12">
        <v>0.76600000000000001</v>
      </c>
      <c r="TP29" s="12">
        <v>0.77500000000000002</v>
      </c>
      <c r="TQ29" s="12">
        <v>0.73699999999999999</v>
      </c>
      <c r="TR29" s="12">
        <v>0.69699999999999995</v>
      </c>
      <c r="TS29" s="12">
        <v>0.69599999999999995</v>
      </c>
      <c r="TT29" s="12">
        <v>0.72599999999999998</v>
      </c>
      <c r="TU29" s="12">
        <v>0.749</v>
      </c>
      <c r="TV29" s="12">
        <v>0.79400000000000004</v>
      </c>
      <c r="TW29" s="12">
        <v>0.76500000000000001</v>
      </c>
    </row>
    <row r="30" spans="3:543" x14ac:dyDescent="0.25">
      <c r="C30" s="12" t="s">
        <v>36</v>
      </c>
      <c r="E30" s="17" t="s">
        <v>59</v>
      </c>
      <c r="F30" s="17">
        <v>0.959009</v>
      </c>
      <c r="G30" s="17">
        <v>186.17950401338186</v>
      </c>
      <c r="H30" s="17">
        <v>180.80135614440141</v>
      </c>
      <c r="I30" s="17">
        <v>191.76432525934652</v>
      </c>
      <c r="J30" s="17">
        <v>180.6994449922208</v>
      </c>
      <c r="K30" s="17">
        <v>191.65956303454291</v>
      </c>
      <c r="L30" s="17">
        <v>0.10333668849210653</v>
      </c>
      <c r="M30" s="16">
        <v>0.24483698811982252</v>
      </c>
      <c r="N30" s="10">
        <v>0.58009552682893528</v>
      </c>
      <c r="O30" s="14">
        <v>42.206322372146587</v>
      </c>
      <c r="P30" s="17"/>
      <c r="Q30" s="17">
        <v>0</v>
      </c>
      <c r="R30" s="20" t="b">
        <v>1</v>
      </c>
      <c r="S30" s="21">
        <v>0.1298397660151869</v>
      </c>
      <c r="T30" s="8">
        <v>0.95899999999999996</v>
      </c>
      <c r="U30" s="12">
        <v>0.96499999999999997</v>
      </c>
      <c r="V30" s="12">
        <v>0.94199999999999995</v>
      </c>
      <c r="W30" s="12">
        <v>0.90700000000000003</v>
      </c>
      <c r="X30" s="12">
        <v>0.92200000000000004</v>
      </c>
      <c r="Y30" s="12">
        <v>0.94899999999999995</v>
      </c>
      <c r="Z30" s="12">
        <v>0.96799999999999997</v>
      </c>
      <c r="AA30" s="12">
        <v>0.96</v>
      </c>
      <c r="AB30" s="12">
        <v>0.94799999999999995</v>
      </c>
      <c r="AC30" s="12">
        <v>0.93400000000000005</v>
      </c>
      <c r="AD30" s="12">
        <v>0.88800000000000001</v>
      </c>
      <c r="AE30" s="12">
        <v>0.93100000000000005</v>
      </c>
      <c r="AF30" s="12">
        <v>0.96299999999999997</v>
      </c>
      <c r="AG30" s="12">
        <v>0.95699999999999996</v>
      </c>
      <c r="AH30" s="12">
        <v>0.96099999999999997</v>
      </c>
      <c r="AI30" s="12">
        <v>0.95199999999999996</v>
      </c>
      <c r="AJ30" s="12">
        <v>0.94099999999999995</v>
      </c>
      <c r="AK30" s="12">
        <v>0.94599999999999995</v>
      </c>
      <c r="AL30" s="12">
        <v>0.96</v>
      </c>
      <c r="AM30" s="12">
        <v>0.91700000000000004</v>
      </c>
      <c r="AN30" s="12">
        <v>0.91700000000000004</v>
      </c>
      <c r="AO30" s="12">
        <v>0.91300000000000003</v>
      </c>
      <c r="AP30" s="12">
        <v>0.84</v>
      </c>
      <c r="AQ30" s="12">
        <v>0.84699999999999998</v>
      </c>
      <c r="AR30" s="12">
        <v>0.84199999999999997</v>
      </c>
      <c r="AS30" s="12">
        <v>0.84199999999999997</v>
      </c>
      <c r="AT30" s="12">
        <v>0.79</v>
      </c>
      <c r="AU30" s="12">
        <v>0.78</v>
      </c>
      <c r="AV30" s="12">
        <v>0.68400000000000005</v>
      </c>
      <c r="AW30" s="12">
        <v>0.65800000000000003</v>
      </c>
      <c r="AX30" s="12">
        <v>0.68600000000000005</v>
      </c>
      <c r="AY30" s="12">
        <v>0.63600000000000001</v>
      </c>
      <c r="AZ30" s="12">
        <v>0.626</v>
      </c>
      <c r="BA30" s="12">
        <v>0.61299999999999999</v>
      </c>
      <c r="BB30" s="12">
        <v>0.65800000000000003</v>
      </c>
      <c r="BC30" s="12">
        <v>0.66100000000000003</v>
      </c>
      <c r="BD30" s="12">
        <v>0.69699999999999995</v>
      </c>
      <c r="BE30" s="12">
        <v>0.628</v>
      </c>
      <c r="BF30" s="12">
        <v>0.63400000000000001</v>
      </c>
      <c r="BG30" s="12">
        <v>0.63200000000000001</v>
      </c>
      <c r="BH30" s="12">
        <v>0.65700000000000003</v>
      </c>
      <c r="BI30" s="12">
        <v>0.67600000000000005</v>
      </c>
      <c r="BJ30" s="12">
        <v>0.67100000000000004</v>
      </c>
      <c r="BK30" s="12">
        <v>0.749</v>
      </c>
      <c r="BL30" s="12">
        <v>0.76100000000000001</v>
      </c>
      <c r="BM30" s="12">
        <v>0.82099999999999995</v>
      </c>
      <c r="BN30" s="12">
        <v>0.85899999999999999</v>
      </c>
      <c r="BO30" s="12">
        <v>0.84899999999999998</v>
      </c>
      <c r="BP30" s="12">
        <v>0.76900000000000002</v>
      </c>
      <c r="BQ30" s="12">
        <v>0.71099999999999997</v>
      </c>
      <c r="BR30" s="12">
        <v>0.752</v>
      </c>
      <c r="BS30" s="12">
        <v>0.80100000000000005</v>
      </c>
      <c r="BT30" s="12">
        <v>0.79200000000000004</v>
      </c>
      <c r="BU30" s="12">
        <v>0.78500000000000003</v>
      </c>
      <c r="BV30" s="12">
        <v>0.753</v>
      </c>
      <c r="BW30" s="12">
        <v>0.76700000000000002</v>
      </c>
      <c r="BX30" s="12">
        <v>0.754</v>
      </c>
      <c r="BY30" s="12">
        <v>0.68799999999999994</v>
      </c>
      <c r="BZ30" s="12">
        <v>0.77200000000000002</v>
      </c>
      <c r="CA30" s="12">
        <v>0.71599999999999997</v>
      </c>
      <c r="CB30" s="12">
        <v>0.79600000000000004</v>
      </c>
      <c r="CC30" s="12">
        <v>0.79200000000000004</v>
      </c>
      <c r="CD30" s="12">
        <v>0.82</v>
      </c>
      <c r="CE30" s="12">
        <v>0.83299999999999996</v>
      </c>
      <c r="CF30" s="12">
        <v>0.83</v>
      </c>
      <c r="CG30" s="12">
        <v>0.82599999999999996</v>
      </c>
      <c r="CH30" s="12">
        <v>0.80500000000000005</v>
      </c>
      <c r="CI30" s="12">
        <v>0.88600000000000001</v>
      </c>
      <c r="CJ30" s="12">
        <v>0.89200000000000002</v>
      </c>
      <c r="CK30" s="12">
        <v>0.877</v>
      </c>
      <c r="CL30" s="12">
        <v>0.89500000000000002</v>
      </c>
      <c r="CM30" s="12">
        <v>0.90500000000000003</v>
      </c>
      <c r="CN30" s="12">
        <v>0.91700000000000004</v>
      </c>
      <c r="CO30" s="12">
        <v>0.86399999999999999</v>
      </c>
      <c r="CP30" s="12">
        <v>0.88900000000000001</v>
      </c>
      <c r="CQ30" s="12">
        <v>0.86399999999999999</v>
      </c>
      <c r="CR30" s="12">
        <v>0.92400000000000004</v>
      </c>
      <c r="CS30" s="12">
        <v>0.99199999999999999</v>
      </c>
      <c r="CT30" s="12">
        <v>0.97299999999999998</v>
      </c>
      <c r="CU30" s="12">
        <v>0.95699999999999996</v>
      </c>
      <c r="CV30" s="12">
        <v>0.94</v>
      </c>
      <c r="CW30" s="12">
        <v>0.94799999999999995</v>
      </c>
      <c r="CX30" s="12">
        <v>0.94099999999999995</v>
      </c>
      <c r="CY30" s="12">
        <v>0.92</v>
      </c>
      <c r="CZ30" s="12">
        <v>0.9</v>
      </c>
      <c r="DA30" s="12">
        <v>0.92500000000000004</v>
      </c>
      <c r="DB30" s="12">
        <v>0.89700000000000002</v>
      </c>
      <c r="DC30" s="12">
        <v>0.90600000000000003</v>
      </c>
      <c r="DD30" s="12">
        <v>0.89100000000000001</v>
      </c>
      <c r="DE30" s="12">
        <v>0.89400000000000002</v>
      </c>
      <c r="DF30" s="12">
        <v>0.85399999999999998</v>
      </c>
      <c r="DG30" s="12">
        <v>0.79700000000000004</v>
      </c>
      <c r="DH30" s="12">
        <v>0.80700000000000005</v>
      </c>
      <c r="DI30" s="12">
        <v>0.81</v>
      </c>
      <c r="DJ30" s="12">
        <v>0.83799999999999997</v>
      </c>
      <c r="DK30" s="12">
        <v>0.81799999999999995</v>
      </c>
      <c r="DL30" s="12">
        <v>0.81599999999999995</v>
      </c>
      <c r="DM30" s="12">
        <v>0.77600000000000002</v>
      </c>
      <c r="DN30" s="12">
        <v>0.79500000000000004</v>
      </c>
      <c r="DO30" s="12">
        <v>0.78700000000000003</v>
      </c>
      <c r="DP30" s="12">
        <v>0.75700000000000001</v>
      </c>
      <c r="DQ30" s="12">
        <v>0.80800000000000005</v>
      </c>
      <c r="DR30" s="12">
        <v>0.81599999999999995</v>
      </c>
      <c r="DS30" s="12">
        <v>0.77500000000000002</v>
      </c>
      <c r="DT30" s="12">
        <v>0.78700000000000003</v>
      </c>
      <c r="DU30" s="12">
        <v>0.76800000000000002</v>
      </c>
      <c r="DV30" s="12">
        <v>0.77300000000000002</v>
      </c>
      <c r="DW30" s="12">
        <v>0.76</v>
      </c>
      <c r="DX30" s="12">
        <v>0.70199999999999996</v>
      </c>
      <c r="DY30" s="12">
        <v>0.72099999999999997</v>
      </c>
      <c r="DZ30" s="12">
        <v>0.72899999999999998</v>
      </c>
      <c r="EA30" s="12">
        <v>0.71399999999999997</v>
      </c>
      <c r="EB30" s="12">
        <v>0.63500000000000001</v>
      </c>
      <c r="EC30" s="12">
        <v>0.63200000000000001</v>
      </c>
      <c r="ED30" s="12">
        <v>0.61499999999999999</v>
      </c>
      <c r="EE30" s="12">
        <v>0.61899999999999999</v>
      </c>
      <c r="EF30" s="12">
        <v>0.63700000000000001</v>
      </c>
      <c r="EG30" s="12">
        <v>0.64800000000000002</v>
      </c>
      <c r="EH30" s="12">
        <v>0.64900000000000002</v>
      </c>
      <c r="EI30" s="12">
        <v>0.64200000000000002</v>
      </c>
      <c r="EJ30" s="12">
        <v>0.64600000000000002</v>
      </c>
      <c r="EK30" s="12">
        <v>0.64600000000000002</v>
      </c>
      <c r="EL30" s="12">
        <v>0.63300000000000001</v>
      </c>
      <c r="EM30" s="12">
        <v>0.64700000000000002</v>
      </c>
      <c r="EN30" s="12">
        <v>0.65700000000000003</v>
      </c>
      <c r="EO30" s="12">
        <v>0.622</v>
      </c>
      <c r="EP30" s="12">
        <v>0.63700000000000001</v>
      </c>
      <c r="EQ30" s="12">
        <v>0.64800000000000002</v>
      </c>
      <c r="ER30" s="12">
        <v>0.65</v>
      </c>
      <c r="ES30" s="12">
        <v>0.68300000000000005</v>
      </c>
      <c r="ET30" s="12">
        <v>0.70299999999999996</v>
      </c>
      <c r="EU30" s="12">
        <v>0.71499999999999997</v>
      </c>
      <c r="EV30" s="12">
        <v>0.69699999999999995</v>
      </c>
      <c r="EW30" s="12">
        <v>0.70499999999999996</v>
      </c>
      <c r="EX30" s="12">
        <v>0.69299999999999995</v>
      </c>
      <c r="EY30" s="12">
        <v>0.69799999999999995</v>
      </c>
      <c r="EZ30" s="12">
        <v>0.73499999999999999</v>
      </c>
      <c r="FA30" s="12">
        <v>0.70199999999999996</v>
      </c>
      <c r="FB30" s="12">
        <v>0.71899999999999997</v>
      </c>
      <c r="FC30" s="12">
        <v>0.751</v>
      </c>
      <c r="FD30" s="12">
        <v>0.77100000000000002</v>
      </c>
      <c r="FE30" s="12">
        <v>0.80100000000000005</v>
      </c>
      <c r="FF30" s="12">
        <v>0.82899999999999996</v>
      </c>
      <c r="FG30" s="12">
        <v>0.83499999999999996</v>
      </c>
      <c r="FH30" s="12">
        <v>0.83399999999999996</v>
      </c>
      <c r="FI30" s="12">
        <v>0.81399999999999995</v>
      </c>
      <c r="FJ30" s="12">
        <v>0.80500000000000005</v>
      </c>
      <c r="FK30" s="12">
        <v>0.84</v>
      </c>
      <c r="FL30" s="12">
        <v>0.91</v>
      </c>
      <c r="FM30" s="12">
        <v>0.89</v>
      </c>
      <c r="FN30" s="12">
        <v>0.91800000000000004</v>
      </c>
      <c r="FO30" s="12">
        <v>0.91100000000000003</v>
      </c>
      <c r="FP30" s="12">
        <v>0.96</v>
      </c>
      <c r="FQ30" s="12">
        <v>0.95199999999999996</v>
      </c>
      <c r="FR30" s="12">
        <v>0.99</v>
      </c>
      <c r="FS30" s="12">
        <v>0.93400000000000005</v>
      </c>
      <c r="FT30" s="12">
        <v>0.93600000000000005</v>
      </c>
      <c r="FU30" s="12">
        <v>0.94399999999999995</v>
      </c>
      <c r="FV30" s="12">
        <v>0.93799999999999994</v>
      </c>
      <c r="FW30" s="12">
        <v>0.92100000000000004</v>
      </c>
      <c r="FX30" s="12">
        <v>0.93899999999999995</v>
      </c>
      <c r="FY30" s="12">
        <v>0.93899999999999995</v>
      </c>
      <c r="FZ30" s="12">
        <v>0.94799999999999995</v>
      </c>
      <c r="GA30" s="12">
        <v>0.93799999999999994</v>
      </c>
      <c r="GB30" s="12">
        <v>0.90700000000000003</v>
      </c>
      <c r="GC30" s="12">
        <v>0.92800000000000005</v>
      </c>
      <c r="GD30" s="12">
        <v>0.91600000000000004</v>
      </c>
      <c r="GE30" s="12">
        <v>0.93200000000000005</v>
      </c>
      <c r="GF30" s="12">
        <v>0.96399999999999997</v>
      </c>
      <c r="GG30" s="12">
        <v>0.95099999999999996</v>
      </c>
      <c r="GH30" s="12">
        <v>0.96599999999999997</v>
      </c>
      <c r="GI30" s="12">
        <v>0.95299999999999996</v>
      </c>
      <c r="GJ30" s="12">
        <v>0.96699999999999997</v>
      </c>
      <c r="GK30" s="12">
        <v>0.95299999999999996</v>
      </c>
      <c r="GL30" s="12">
        <v>0.96699999999999997</v>
      </c>
      <c r="GM30" s="12">
        <v>0.96499999999999997</v>
      </c>
      <c r="GN30" s="12">
        <v>0.92400000000000004</v>
      </c>
      <c r="GO30" s="12">
        <v>0.96599999999999997</v>
      </c>
      <c r="GP30" s="12">
        <v>1.0029999999999999</v>
      </c>
      <c r="GQ30" s="12">
        <v>1.0109999999999999</v>
      </c>
      <c r="GR30" s="12">
        <v>1.03</v>
      </c>
      <c r="GS30" s="12">
        <v>1.0660000000000001</v>
      </c>
      <c r="GT30" s="12">
        <v>1.0820000000000001</v>
      </c>
      <c r="GU30" s="12">
        <v>1.07</v>
      </c>
      <c r="GV30" s="12">
        <v>1.042</v>
      </c>
      <c r="GW30" s="12">
        <v>1.044</v>
      </c>
      <c r="GX30" s="12">
        <v>1.04</v>
      </c>
      <c r="GY30" s="12">
        <v>1.0009999999999999</v>
      </c>
      <c r="GZ30" s="12">
        <v>0.95</v>
      </c>
      <c r="HA30" s="12">
        <v>0.96199999999999997</v>
      </c>
      <c r="HB30" s="12">
        <v>0.93500000000000005</v>
      </c>
      <c r="HC30" s="12">
        <v>0.92400000000000004</v>
      </c>
      <c r="HD30" s="12">
        <v>0.90200000000000002</v>
      </c>
      <c r="HE30" s="12">
        <v>0.92900000000000005</v>
      </c>
      <c r="HF30" s="12">
        <v>0.93</v>
      </c>
      <c r="HG30" s="12">
        <v>0.91900000000000004</v>
      </c>
      <c r="HH30" s="12">
        <v>0.86499999999999999</v>
      </c>
      <c r="HI30" s="12">
        <v>0.84399999999999997</v>
      </c>
      <c r="HJ30" s="12">
        <v>0.83699999999999997</v>
      </c>
      <c r="HK30" s="12">
        <v>0.82899999999999996</v>
      </c>
      <c r="HL30" s="12">
        <v>0.82599999999999996</v>
      </c>
      <c r="HM30" s="12">
        <v>0.82</v>
      </c>
      <c r="HN30" s="12">
        <v>0.82399999999999995</v>
      </c>
      <c r="HO30" s="12">
        <v>0.84699999999999998</v>
      </c>
      <c r="HP30" s="12">
        <v>0.83299999999999996</v>
      </c>
      <c r="HQ30" s="12">
        <v>0.81299999999999994</v>
      </c>
      <c r="HR30" s="12">
        <v>0.84799999999999998</v>
      </c>
      <c r="HS30" s="12">
        <v>0.81899999999999995</v>
      </c>
      <c r="HT30" s="12">
        <v>0.81899999999999995</v>
      </c>
      <c r="HU30" s="12">
        <v>0.80100000000000005</v>
      </c>
      <c r="HV30" s="12">
        <v>0.77600000000000002</v>
      </c>
      <c r="HW30" s="12">
        <v>0.78400000000000003</v>
      </c>
      <c r="HX30" s="12">
        <v>0.79500000000000004</v>
      </c>
      <c r="HY30" s="12">
        <v>0.78100000000000003</v>
      </c>
      <c r="HZ30" s="12">
        <v>0.78100000000000003</v>
      </c>
      <c r="IA30" s="12">
        <v>0.78100000000000003</v>
      </c>
      <c r="IB30" s="12">
        <v>0.80700000000000005</v>
      </c>
      <c r="IC30" s="12">
        <v>0.81599999999999995</v>
      </c>
      <c r="ID30" s="12">
        <v>0.79900000000000004</v>
      </c>
      <c r="IE30" s="12">
        <v>0.76</v>
      </c>
      <c r="IF30" s="12">
        <v>0.71899999999999997</v>
      </c>
      <c r="IG30" s="12">
        <v>0.751</v>
      </c>
      <c r="IH30" s="12">
        <v>0.77300000000000002</v>
      </c>
      <c r="II30" s="12">
        <v>0.80500000000000005</v>
      </c>
      <c r="IJ30" s="12">
        <v>0.80900000000000005</v>
      </c>
      <c r="IK30" s="12">
        <v>0.83</v>
      </c>
      <c r="IL30" s="12">
        <v>0.8</v>
      </c>
      <c r="IM30" s="12">
        <v>0.73899999999999999</v>
      </c>
      <c r="IN30" s="12">
        <v>0.73299999999999998</v>
      </c>
      <c r="IO30" s="12">
        <v>0.74099999999999999</v>
      </c>
      <c r="IP30" s="12">
        <v>0.70499999999999996</v>
      </c>
      <c r="IQ30" s="12">
        <v>0.72299999999999998</v>
      </c>
      <c r="IR30" s="12">
        <v>0.73199999999999998</v>
      </c>
      <c r="IS30" s="12">
        <v>0.75900000000000001</v>
      </c>
      <c r="IT30" s="12">
        <v>0.745</v>
      </c>
      <c r="IU30" s="12">
        <v>0.73499999999999999</v>
      </c>
      <c r="IV30" s="12">
        <v>0.747</v>
      </c>
      <c r="IW30" s="12">
        <v>0.66700000000000004</v>
      </c>
      <c r="IX30" s="12">
        <v>0.66500000000000004</v>
      </c>
      <c r="IY30" s="12">
        <v>0.73599999999999999</v>
      </c>
      <c r="IZ30" s="12">
        <v>0.8</v>
      </c>
      <c r="JA30" s="12">
        <v>0.75600000000000001</v>
      </c>
      <c r="JB30" s="12">
        <v>0.73099999999999998</v>
      </c>
      <c r="JC30" s="12">
        <v>0.69899999999999995</v>
      </c>
      <c r="JD30" s="12">
        <v>0.74299999999999999</v>
      </c>
      <c r="JE30" s="12">
        <v>0.70899999999999996</v>
      </c>
      <c r="JF30" s="12">
        <v>0.66500000000000004</v>
      </c>
      <c r="JG30" s="12">
        <v>0.67700000000000005</v>
      </c>
      <c r="JH30" s="12">
        <v>0.63900000000000001</v>
      </c>
      <c r="JI30" s="12">
        <v>0.6</v>
      </c>
      <c r="JJ30" s="12">
        <v>0.54900000000000004</v>
      </c>
      <c r="JK30" s="12">
        <v>0.56100000000000005</v>
      </c>
      <c r="JL30" s="12">
        <v>0.54400000000000004</v>
      </c>
      <c r="JM30" s="12">
        <v>0.53600000000000003</v>
      </c>
      <c r="JN30" s="12">
        <v>0.52100000000000002</v>
      </c>
      <c r="JO30" s="12">
        <v>0.51200000000000001</v>
      </c>
      <c r="JP30" s="12">
        <v>0.51500000000000001</v>
      </c>
      <c r="JQ30" s="12">
        <v>0.48799999999999999</v>
      </c>
      <c r="JR30" s="12">
        <v>0.45700000000000002</v>
      </c>
      <c r="JS30" s="12">
        <v>0.45</v>
      </c>
      <c r="JT30" s="12">
        <v>0.42799999999999999</v>
      </c>
      <c r="JU30" s="12">
        <v>0.41499999999999998</v>
      </c>
      <c r="JV30" s="12">
        <v>0.41199999999999998</v>
      </c>
      <c r="JW30" s="12">
        <v>0.39400000000000002</v>
      </c>
      <c r="JX30" s="12">
        <v>0.433</v>
      </c>
      <c r="JY30" s="12">
        <v>0.44800000000000001</v>
      </c>
      <c r="JZ30" s="12">
        <v>0.40799999999999997</v>
      </c>
      <c r="KA30" s="12">
        <v>0.40799999999999997</v>
      </c>
      <c r="KB30" s="12">
        <v>0.41099999999999998</v>
      </c>
      <c r="KC30" s="12">
        <v>0.39300000000000002</v>
      </c>
      <c r="KD30" s="12">
        <v>0.374</v>
      </c>
      <c r="KE30" s="12">
        <v>0.38900000000000001</v>
      </c>
      <c r="KF30" s="12">
        <v>0.443</v>
      </c>
      <c r="KG30" s="12">
        <v>0.40600000000000003</v>
      </c>
      <c r="KH30" s="12">
        <v>0.373</v>
      </c>
      <c r="KI30" s="12">
        <v>0.371</v>
      </c>
      <c r="KJ30" s="12">
        <v>0.374</v>
      </c>
      <c r="KK30" s="12">
        <v>0.36199999999999999</v>
      </c>
      <c r="KL30" s="12">
        <v>0.33800000000000002</v>
      </c>
      <c r="KM30" s="12">
        <v>0.36499999999999999</v>
      </c>
      <c r="KN30" s="12">
        <v>0.36499999999999999</v>
      </c>
      <c r="KO30" s="12">
        <v>0.36499999999999999</v>
      </c>
      <c r="KP30" s="12">
        <v>0.36399999999999999</v>
      </c>
      <c r="KQ30" s="12">
        <v>0.377</v>
      </c>
      <c r="KR30" s="12">
        <v>0.38900000000000001</v>
      </c>
      <c r="KS30" s="12">
        <v>0.38900000000000001</v>
      </c>
      <c r="KT30" s="12">
        <v>0.38900000000000001</v>
      </c>
      <c r="KU30" s="12">
        <v>0.34799999999999998</v>
      </c>
      <c r="KV30" s="12">
        <v>0.36199999999999999</v>
      </c>
      <c r="KW30" s="12">
        <v>0.372</v>
      </c>
      <c r="KX30" s="12">
        <v>0.374</v>
      </c>
      <c r="KY30" s="12">
        <v>0.376</v>
      </c>
      <c r="KZ30" s="12">
        <v>0.33400000000000002</v>
      </c>
      <c r="LA30" s="12">
        <v>0.32700000000000001</v>
      </c>
      <c r="LB30" s="12">
        <v>0.308</v>
      </c>
      <c r="LC30" s="12">
        <v>0.34799999999999998</v>
      </c>
      <c r="LD30" s="12">
        <v>0.34699999999999998</v>
      </c>
      <c r="LE30" s="12">
        <v>0.33800000000000002</v>
      </c>
      <c r="LF30" s="12">
        <v>0.36199999999999999</v>
      </c>
      <c r="LG30" s="12">
        <v>0.39</v>
      </c>
      <c r="LH30" s="12">
        <v>0.37</v>
      </c>
      <c r="LI30" s="12">
        <v>0.40699999999999997</v>
      </c>
      <c r="LJ30" s="12">
        <v>0.40100000000000002</v>
      </c>
      <c r="LK30" s="12">
        <v>0.36</v>
      </c>
      <c r="LL30" s="12">
        <v>0.34</v>
      </c>
      <c r="LM30" s="12">
        <v>0.34</v>
      </c>
      <c r="LN30" s="12">
        <v>0.35899999999999999</v>
      </c>
      <c r="LO30" s="12">
        <v>0.36699999999999999</v>
      </c>
      <c r="LP30" s="12">
        <v>0.35699999999999998</v>
      </c>
      <c r="LQ30" s="12">
        <v>0.33100000000000002</v>
      </c>
      <c r="LR30" s="12">
        <v>0.33200000000000002</v>
      </c>
      <c r="LS30" s="12">
        <v>0.35099999999999998</v>
      </c>
      <c r="LT30" s="12">
        <v>0.34200000000000003</v>
      </c>
      <c r="LU30" s="12">
        <v>0.36799999999999999</v>
      </c>
      <c r="LV30" s="12">
        <v>0.377</v>
      </c>
      <c r="LW30" s="12">
        <v>0.39600000000000002</v>
      </c>
      <c r="LX30" s="12">
        <v>0.42599999999999999</v>
      </c>
      <c r="LY30" s="12">
        <v>0.46400000000000002</v>
      </c>
      <c r="LZ30" s="12">
        <v>0.45700000000000002</v>
      </c>
      <c r="MA30" s="12">
        <v>0.34599999999999997</v>
      </c>
      <c r="MB30" s="12">
        <v>0.32800000000000001</v>
      </c>
      <c r="MC30" s="12">
        <v>0.32700000000000001</v>
      </c>
      <c r="MD30" s="12">
        <v>0.34499999999999997</v>
      </c>
      <c r="ME30" s="12">
        <v>0.34300000000000003</v>
      </c>
      <c r="MF30" s="12">
        <v>0.35099999999999998</v>
      </c>
      <c r="MG30" s="12">
        <v>0.33300000000000002</v>
      </c>
      <c r="MH30" s="12">
        <v>0.35599999999999998</v>
      </c>
      <c r="MI30" s="12">
        <v>0.35599999999999998</v>
      </c>
      <c r="MJ30" s="12">
        <v>0.38</v>
      </c>
      <c r="MK30" s="12">
        <v>0.38</v>
      </c>
      <c r="ML30" s="12">
        <v>0.39400000000000002</v>
      </c>
      <c r="MM30" s="12">
        <v>0.36499999999999999</v>
      </c>
      <c r="MN30" s="12">
        <v>0.35099999999999998</v>
      </c>
      <c r="MO30" s="12">
        <v>0.33900000000000002</v>
      </c>
      <c r="MP30" s="12">
        <v>0.32900000000000001</v>
      </c>
      <c r="MQ30" s="12">
        <v>0.33600000000000002</v>
      </c>
      <c r="MR30" s="12">
        <v>0.36499999999999999</v>
      </c>
      <c r="MS30" s="12">
        <v>0.38400000000000001</v>
      </c>
      <c r="MT30" s="12">
        <v>0.39800000000000002</v>
      </c>
      <c r="MU30" s="12">
        <v>0.41699999999999998</v>
      </c>
      <c r="MV30" s="12">
        <v>0.42399999999999999</v>
      </c>
      <c r="MW30" s="12">
        <v>0.45300000000000001</v>
      </c>
      <c r="MX30" s="12">
        <v>0.42799999999999999</v>
      </c>
      <c r="MY30" s="12">
        <v>0.435</v>
      </c>
      <c r="MZ30" s="12">
        <v>0.41599999999999998</v>
      </c>
      <c r="NA30" s="12">
        <v>0.41599999999999998</v>
      </c>
      <c r="NB30" s="12">
        <v>0.43</v>
      </c>
      <c r="NC30" s="12">
        <v>0.40200000000000002</v>
      </c>
      <c r="ND30" s="12">
        <v>0.42199999999999999</v>
      </c>
      <c r="NE30" s="12">
        <v>0.42</v>
      </c>
      <c r="NF30" s="12">
        <v>0.46100000000000002</v>
      </c>
      <c r="NG30" s="12">
        <v>0.44500000000000001</v>
      </c>
      <c r="NH30" s="12">
        <v>0.44500000000000001</v>
      </c>
      <c r="NI30" s="12">
        <v>0.41899999999999998</v>
      </c>
      <c r="NJ30" s="12">
        <v>0.47099999999999997</v>
      </c>
      <c r="NK30" s="12">
        <v>0.46500000000000002</v>
      </c>
      <c r="NL30" s="12">
        <v>0.47499999999999998</v>
      </c>
      <c r="NM30" s="12">
        <v>0.49</v>
      </c>
      <c r="NN30" s="12">
        <v>0.499</v>
      </c>
      <c r="NO30" s="12">
        <v>0.50800000000000001</v>
      </c>
      <c r="NP30" s="12">
        <v>0.55200000000000005</v>
      </c>
      <c r="NQ30" s="12">
        <v>0.53800000000000003</v>
      </c>
      <c r="NR30" s="12">
        <v>0.50600000000000001</v>
      </c>
      <c r="NS30" s="12">
        <v>0.54400000000000004</v>
      </c>
      <c r="NT30" s="12">
        <v>0.53200000000000003</v>
      </c>
      <c r="NU30" s="12">
        <v>0.504</v>
      </c>
      <c r="NV30" s="12">
        <v>0.52200000000000002</v>
      </c>
      <c r="NW30" s="12">
        <v>0.58899999999999997</v>
      </c>
      <c r="NX30" s="12">
        <v>0.61599999999999999</v>
      </c>
      <c r="NY30" s="12">
        <v>0.60199999999999998</v>
      </c>
      <c r="NZ30" s="12">
        <v>0.59199999999999997</v>
      </c>
      <c r="OA30" s="12">
        <v>0.56100000000000005</v>
      </c>
      <c r="OB30" s="12">
        <v>0.55300000000000005</v>
      </c>
      <c r="OC30" s="12">
        <v>0.49099999999999999</v>
      </c>
      <c r="OD30" s="12">
        <v>0.48199999999999998</v>
      </c>
      <c r="OE30" s="12">
        <v>0.47899999999999998</v>
      </c>
      <c r="OF30" s="12">
        <v>0.5</v>
      </c>
      <c r="OG30" s="12">
        <v>0.51</v>
      </c>
      <c r="OH30" s="12">
        <v>0.51600000000000001</v>
      </c>
      <c r="OI30" s="12">
        <v>0.54600000000000004</v>
      </c>
      <c r="OJ30" s="12">
        <v>0.55000000000000004</v>
      </c>
      <c r="OK30" s="12">
        <v>0.504</v>
      </c>
      <c r="OL30" s="12">
        <v>0.47499999999999998</v>
      </c>
      <c r="OM30" s="12">
        <v>0.434</v>
      </c>
      <c r="ON30" s="12">
        <v>0.45400000000000001</v>
      </c>
      <c r="OO30" s="12">
        <v>0.44900000000000001</v>
      </c>
      <c r="OP30" s="12">
        <v>0.47899999999999998</v>
      </c>
      <c r="OQ30" s="12">
        <v>0.44400000000000001</v>
      </c>
      <c r="OR30" s="12">
        <v>0.49199999999999999</v>
      </c>
      <c r="OS30" s="12">
        <v>0.505</v>
      </c>
      <c r="OT30" s="12">
        <v>0.47899999999999998</v>
      </c>
      <c r="OU30" s="12">
        <v>0.51800000000000002</v>
      </c>
      <c r="OV30" s="12">
        <v>0.496</v>
      </c>
      <c r="OW30" s="12">
        <v>0.505</v>
      </c>
      <c r="OX30" s="12">
        <v>0.55000000000000004</v>
      </c>
      <c r="OY30" s="12">
        <v>0.51900000000000002</v>
      </c>
      <c r="OZ30" s="12">
        <v>0.52400000000000002</v>
      </c>
      <c r="PA30" s="12">
        <v>0.55100000000000005</v>
      </c>
      <c r="PB30" s="12">
        <v>0.54600000000000004</v>
      </c>
      <c r="PC30" s="12">
        <v>0.57899999999999996</v>
      </c>
      <c r="PD30" s="12">
        <v>0.56100000000000005</v>
      </c>
      <c r="PE30" s="12">
        <v>0.55700000000000005</v>
      </c>
      <c r="PF30" s="12">
        <v>0.55900000000000005</v>
      </c>
      <c r="PG30" s="12">
        <v>0.60399999999999998</v>
      </c>
      <c r="PH30" s="12">
        <v>0.55400000000000005</v>
      </c>
      <c r="PI30" s="12">
        <v>0.56200000000000006</v>
      </c>
      <c r="PJ30" s="12">
        <v>0.58199999999999996</v>
      </c>
      <c r="PK30" s="12">
        <v>0.59</v>
      </c>
      <c r="PL30" s="12">
        <v>0.60699999999999998</v>
      </c>
      <c r="PM30" s="12">
        <v>0.61599999999999999</v>
      </c>
      <c r="PN30" s="12">
        <v>0.61299999999999999</v>
      </c>
      <c r="PO30" s="12">
        <v>0.66600000000000004</v>
      </c>
      <c r="PP30" s="12">
        <v>0.61</v>
      </c>
      <c r="PQ30" s="12">
        <v>0.58799999999999997</v>
      </c>
      <c r="PR30" s="12">
        <v>0.57899999999999996</v>
      </c>
      <c r="PS30" s="12">
        <v>0.57399999999999995</v>
      </c>
      <c r="PT30" s="12">
        <v>0.61</v>
      </c>
      <c r="PU30" s="12">
        <v>0.64300000000000002</v>
      </c>
      <c r="PV30" s="12">
        <v>0.59299999999999997</v>
      </c>
      <c r="PW30" s="12">
        <v>0.61099999999999999</v>
      </c>
      <c r="PX30" s="12">
        <v>0.628</v>
      </c>
      <c r="PY30" s="12">
        <v>0.68100000000000005</v>
      </c>
      <c r="PZ30" s="12">
        <v>0.67800000000000005</v>
      </c>
      <c r="QA30" s="12">
        <v>0.69199999999999995</v>
      </c>
      <c r="QB30" s="12">
        <v>0.68300000000000005</v>
      </c>
      <c r="QC30" s="12">
        <v>0.70199999999999996</v>
      </c>
      <c r="QD30" s="12">
        <v>0.77400000000000002</v>
      </c>
      <c r="QE30" s="12">
        <v>0.78800000000000003</v>
      </c>
      <c r="QF30" s="12">
        <v>0.78300000000000003</v>
      </c>
      <c r="QG30" s="12">
        <v>0.83299999999999996</v>
      </c>
      <c r="QH30" s="12">
        <v>0.80300000000000005</v>
      </c>
      <c r="QI30" s="12">
        <v>0.78600000000000003</v>
      </c>
      <c r="QJ30" s="12">
        <v>0.73599999999999999</v>
      </c>
      <c r="QK30" s="12">
        <v>0.76800000000000002</v>
      </c>
      <c r="QL30" s="12">
        <v>0.69199999999999995</v>
      </c>
      <c r="QM30" s="12">
        <v>0.71299999999999997</v>
      </c>
      <c r="QN30" s="12">
        <v>0.752</v>
      </c>
      <c r="QO30" s="12">
        <v>0.76900000000000002</v>
      </c>
      <c r="QP30" s="12">
        <v>0.72399999999999998</v>
      </c>
      <c r="QQ30" s="12">
        <v>0.72799999999999998</v>
      </c>
      <c r="QR30" s="12">
        <v>0.7</v>
      </c>
      <c r="QS30" s="12">
        <v>0.70499999999999996</v>
      </c>
      <c r="QT30" s="12">
        <v>0.73</v>
      </c>
      <c r="QU30" s="12">
        <v>0.76600000000000001</v>
      </c>
      <c r="QV30" s="12">
        <v>0.72799999999999998</v>
      </c>
      <c r="QW30" s="12">
        <v>0.70699999999999996</v>
      </c>
      <c r="QX30" s="12">
        <v>0.69799999999999995</v>
      </c>
      <c r="QY30" s="12">
        <v>0.73799999999999999</v>
      </c>
      <c r="QZ30" s="12">
        <v>0.77600000000000002</v>
      </c>
      <c r="RA30" s="12">
        <v>0.746</v>
      </c>
      <c r="RB30" s="12">
        <v>0.753</v>
      </c>
      <c r="RC30" s="12">
        <v>0.78100000000000003</v>
      </c>
      <c r="RD30" s="12">
        <v>0.70099999999999996</v>
      </c>
      <c r="RE30" s="12">
        <v>0.69799999999999995</v>
      </c>
      <c r="RF30" s="12">
        <v>0.61499999999999999</v>
      </c>
      <c r="RG30" s="12">
        <v>0.61499999999999999</v>
      </c>
      <c r="RH30" s="12">
        <v>0.67100000000000004</v>
      </c>
      <c r="RI30" s="12">
        <v>0.70399999999999996</v>
      </c>
      <c r="RJ30" s="12">
        <v>0.70499999999999996</v>
      </c>
      <c r="RK30" s="12">
        <v>0.70899999999999996</v>
      </c>
      <c r="RL30" s="12">
        <v>0.76900000000000002</v>
      </c>
      <c r="RM30" s="12">
        <v>0.83699999999999997</v>
      </c>
      <c r="RN30" s="12">
        <v>0.78700000000000003</v>
      </c>
      <c r="RO30" s="12">
        <v>0.79</v>
      </c>
      <c r="RP30" s="12">
        <v>0.74299999999999999</v>
      </c>
      <c r="RQ30" s="12">
        <v>0.73699999999999999</v>
      </c>
      <c r="RR30" s="12">
        <v>0.75700000000000001</v>
      </c>
      <c r="RS30" s="12">
        <v>0.82299999999999995</v>
      </c>
      <c r="RT30" s="12">
        <v>0.82499999999999996</v>
      </c>
      <c r="RU30" s="12">
        <v>0.82499999999999996</v>
      </c>
      <c r="RV30" s="12">
        <v>0.82499999999999996</v>
      </c>
      <c r="RW30" s="12">
        <v>0.89</v>
      </c>
      <c r="RX30" s="12">
        <v>0.90800000000000003</v>
      </c>
      <c r="RY30" s="12">
        <v>0.81699999999999995</v>
      </c>
      <c r="RZ30" s="12">
        <v>0.80800000000000005</v>
      </c>
      <c r="SA30" s="12">
        <v>0.79</v>
      </c>
      <c r="SB30" s="12">
        <v>0.79200000000000004</v>
      </c>
      <c r="SC30" s="12">
        <v>0.80700000000000005</v>
      </c>
      <c r="SD30" s="12">
        <v>0.76300000000000001</v>
      </c>
      <c r="SE30" s="12">
        <v>0.71199999999999997</v>
      </c>
      <c r="SF30" s="12">
        <v>0.80500000000000005</v>
      </c>
      <c r="SG30" s="12">
        <v>0.93</v>
      </c>
      <c r="SH30" s="12">
        <v>0.84499999999999997</v>
      </c>
      <c r="SI30" s="12">
        <v>0.73199999999999998</v>
      </c>
      <c r="SJ30" s="12">
        <v>0.68100000000000005</v>
      </c>
      <c r="SK30" s="12">
        <v>0.79700000000000004</v>
      </c>
      <c r="SL30" s="12">
        <v>0.89700000000000002</v>
      </c>
      <c r="SM30" s="12">
        <v>0.78700000000000003</v>
      </c>
      <c r="SN30" s="12">
        <v>0.76300000000000001</v>
      </c>
      <c r="SO30" s="12">
        <v>0.65</v>
      </c>
      <c r="SP30" s="12">
        <v>0.504</v>
      </c>
      <c r="SQ30" s="12">
        <v>0.28799999999999998</v>
      </c>
      <c r="SR30" s="12">
        <v>0.33200000000000002</v>
      </c>
      <c r="SS30" s="12">
        <v>0.27900000000000003</v>
      </c>
      <c r="ST30" s="12">
        <v>0.375</v>
      </c>
      <c r="SU30" s="12">
        <v>0.41299999999999998</v>
      </c>
      <c r="SV30" s="12">
        <v>0.434</v>
      </c>
      <c r="SW30" s="12">
        <v>0.42699999999999999</v>
      </c>
      <c r="SX30" s="12">
        <v>0.45200000000000001</v>
      </c>
      <c r="SY30" s="12">
        <v>0.47099999999999997</v>
      </c>
      <c r="SZ30" s="12">
        <v>0.53</v>
      </c>
      <c r="TA30" s="12">
        <v>0.55300000000000005</v>
      </c>
      <c r="TB30" s="12">
        <v>0.52300000000000002</v>
      </c>
      <c r="TC30" s="12">
        <v>0.54500000000000004</v>
      </c>
      <c r="TD30" s="12">
        <v>0.57099999999999995</v>
      </c>
      <c r="TE30" s="12">
        <v>0.58299999999999996</v>
      </c>
      <c r="TF30" s="12">
        <v>0.63800000000000001</v>
      </c>
      <c r="TG30" s="12">
        <v>0.66100000000000003</v>
      </c>
      <c r="TH30" s="12">
        <v>0.66600000000000004</v>
      </c>
      <c r="TI30" s="12">
        <v>0.67400000000000004</v>
      </c>
      <c r="TJ30" s="12">
        <v>0.68400000000000005</v>
      </c>
      <c r="TK30" s="12">
        <v>0.68799999999999994</v>
      </c>
      <c r="TL30" s="12">
        <v>0.69599999999999995</v>
      </c>
      <c r="TM30" s="12">
        <v>0.66600000000000004</v>
      </c>
      <c r="TN30" s="12">
        <v>0.70099999999999996</v>
      </c>
      <c r="TO30" s="12">
        <v>0.72799999999999998</v>
      </c>
      <c r="TP30" s="12">
        <v>0.73699999999999999</v>
      </c>
      <c r="TQ30" s="12">
        <v>0.7</v>
      </c>
      <c r="TR30" s="12">
        <v>0.65900000000000003</v>
      </c>
      <c r="TS30" s="12">
        <v>0.65900000000000003</v>
      </c>
      <c r="TT30" s="12">
        <v>0.68799999999999994</v>
      </c>
      <c r="TU30" s="12">
        <v>0.71099999999999997</v>
      </c>
      <c r="TV30" s="12">
        <v>0.75600000000000001</v>
      </c>
      <c r="TW30" s="12">
        <v>0.72599999999999998</v>
      </c>
    </row>
    <row r="31" spans="3:543" x14ac:dyDescent="0.25">
      <c r="C31" s="12" t="s">
        <v>37</v>
      </c>
      <c r="E31" s="17" t="s">
        <v>60</v>
      </c>
      <c r="F31" s="17">
        <v>1.001268</v>
      </c>
      <c r="G31" s="17">
        <v>93.273992896016011</v>
      </c>
      <c r="H31" s="17" t="e">
        <v>#N/A</v>
      </c>
      <c r="I31" s="17" t="e">
        <v>#N/A</v>
      </c>
      <c r="J31" s="17" t="e">
        <v>#N/A</v>
      </c>
      <c r="K31" s="17" t="e">
        <v>#N/A</v>
      </c>
      <c r="L31" s="17" t="e">
        <v>#N/A</v>
      </c>
      <c r="M31" s="16" t="e">
        <v>#N/A</v>
      </c>
      <c r="N31" s="10" t="e">
        <v>#N/A</v>
      </c>
      <c r="O31" s="14">
        <v>25.744202622833967</v>
      </c>
      <c r="P31" s="17"/>
      <c r="Q31" s="17">
        <v>0</v>
      </c>
      <c r="R31" s="20" t="b">
        <v>0</v>
      </c>
      <c r="S31" s="21" t="e">
        <v>#N/A</v>
      </c>
      <c r="T31" s="8">
        <v>1.0009999999999999</v>
      </c>
      <c r="U31" s="12">
        <v>1.008</v>
      </c>
      <c r="V31" s="12">
        <v>0.98599999999999999</v>
      </c>
      <c r="W31" s="12">
        <v>0.95099999999999996</v>
      </c>
      <c r="X31" s="12">
        <v>0.96399999999999997</v>
      </c>
      <c r="Y31" s="12">
        <v>0.99199999999999999</v>
      </c>
      <c r="Z31" s="12">
        <v>1.0109999999999999</v>
      </c>
      <c r="AA31" s="12">
        <v>1.002</v>
      </c>
      <c r="AB31" s="12">
        <v>0.99199999999999999</v>
      </c>
      <c r="AC31" s="12">
        <v>0.97699999999999998</v>
      </c>
      <c r="AD31" s="12">
        <v>0.93100000000000005</v>
      </c>
      <c r="AE31" s="12">
        <v>0.97199999999999998</v>
      </c>
      <c r="AF31" s="12">
        <v>1.002</v>
      </c>
      <c r="AG31" s="12">
        <v>0.995</v>
      </c>
      <c r="AH31" s="12">
        <v>1</v>
      </c>
      <c r="AI31" s="12">
        <v>0.99</v>
      </c>
      <c r="AJ31" s="12">
        <v>0.98099999999999998</v>
      </c>
      <c r="AK31" s="12">
        <v>0.98599999999999999</v>
      </c>
      <c r="AL31" s="12">
        <v>0.999</v>
      </c>
      <c r="AM31" s="12">
        <v>0.95299999999999996</v>
      </c>
      <c r="AN31" s="12">
        <v>0.95299999999999996</v>
      </c>
      <c r="AO31" s="12">
        <v>0.95199999999999996</v>
      </c>
      <c r="AP31" s="12">
        <v>0.879</v>
      </c>
      <c r="AQ31" s="12">
        <v>0.88500000000000001</v>
      </c>
      <c r="AR31" s="12">
        <v>0.88100000000000001</v>
      </c>
      <c r="AS31" s="12">
        <v>0.88100000000000001</v>
      </c>
      <c r="AT31" s="12">
        <v>0.83</v>
      </c>
      <c r="AU31" s="12">
        <v>0.81699999999999995</v>
      </c>
      <c r="AV31" s="12">
        <v>0.72199999999999998</v>
      </c>
      <c r="AW31" s="12">
        <v>0.69499999999999995</v>
      </c>
      <c r="AX31" s="12">
        <v>0.72299999999999998</v>
      </c>
      <c r="AY31" s="12">
        <v>0.67300000000000004</v>
      </c>
      <c r="AZ31" s="12">
        <v>0.66200000000000003</v>
      </c>
      <c r="BA31" s="12">
        <v>0.64900000000000002</v>
      </c>
      <c r="BB31" s="12">
        <v>0.69199999999999995</v>
      </c>
      <c r="BC31" s="12">
        <v>0.69599999999999995</v>
      </c>
      <c r="BD31" s="12">
        <v>0.73199999999999998</v>
      </c>
      <c r="BE31" s="12">
        <v>0.66400000000000003</v>
      </c>
      <c r="BF31" s="12">
        <v>0.67</v>
      </c>
      <c r="BG31" s="12">
        <v>0.66700000000000004</v>
      </c>
      <c r="BH31" s="12">
        <v>0.69</v>
      </c>
      <c r="BI31" s="12">
        <v>0.71099999999999997</v>
      </c>
      <c r="BJ31" s="12">
        <v>0.70599999999999996</v>
      </c>
      <c r="BK31" s="12">
        <v>0.78200000000000003</v>
      </c>
      <c r="BL31" s="12">
        <v>0.79600000000000004</v>
      </c>
      <c r="BM31" s="12">
        <v>0.85599999999999998</v>
      </c>
      <c r="BN31" s="12">
        <v>0.89600000000000002</v>
      </c>
      <c r="BO31" s="12">
        <v>0.88600000000000001</v>
      </c>
      <c r="BP31" s="12">
        <v>0.80600000000000005</v>
      </c>
      <c r="BQ31" s="12">
        <v>0.749</v>
      </c>
      <c r="BR31" s="12">
        <v>0.79200000000000004</v>
      </c>
      <c r="BS31" s="12">
        <v>0.84199999999999997</v>
      </c>
      <c r="BT31" s="12">
        <v>0.83299999999999996</v>
      </c>
      <c r="BU31" s="12">
        <v>0.82399999999999995</v>
      </c>
      <c r="BV31" s="12">
        <v>0.79300000000000004</v>
      </c>
      <c r="BW31" s="12">
        <v>0.80500000000000005</v>
      </c>
      <c r="BX31" s="12">
        <v>0.79300000000000004</v>
      </c>
      <c r="BY31" s="12">
        <v>0.72799999999999998</v>
      </c>
      <c r="BZ31" s="12">
        <v>0.81200000000000006</v>
      </c>
      <c r="CA31" s="12">
        <v>0.755</v>
      </c>
      <c r="CB31" s="12">
        <v>0.83599999999999997</v>
      </c>
      <c r="CC31" s="12">
        <v>0.83099999999999996</v>
      </c>
      <c r="CD31" s="12">
        <v>0.85799999999999998</v>
      </c>
      <c r="CE31" s="12">
        <v>0.87</v>
      </c>
      <c r="CF31" s="12">
        <v>0.86499999999999999</v>
      </c>
      <c r="CG31" s="12">
        <v>0.86</v>
      </c>
      <c r="CH31" s="12">
        <v>0.83799999999999997</v>
      </c>
      <c r="CI31" s="12">
        <v>0.91900000000000004</v>
      </c>
      <c r="CJ31" s="12">
        <v>0.92500000000000004</v>
      </c>
      <c r="CK31" s="12">
        <v>0.90900000000000003</v>
      </c>
      <c r="CL31" s="12">
        <v>0.92800000000000005</v>
      </c>
      <c r="CM31" s="12">
        <v>0.93700000000000006</v>
      </c>
      <c r="CN31" s="12">
        <v>0.95</v>
      </c>
      <c r="CO31" s="12">
        <v>0.89700000000000002</v>
      </c>
      <c r="CP31" s="12">
        <v>0.92300000000000004</v>
      </c>
      <c r="CQ31" s="12">
        <v>0.89700000000000002</v>
      </c>
      <c r="CR31" s="12">
        <v>0.95699999999999996</v>
      </c>
      <c r="CS31" s="12">
        <v>1.0249999999999999</v>
      </c>
      <c r="CT31" s="12">
        <v>1.0069999999999999</v>
      </c>
      <c r="CU31" s="12">
        <v>0.99099999999999999</v>
      </c>
      <c r="CV31" s="12">
        <v>0.97399999999999998</v>
      </c>
      <c r="CW31" s="12">
        <v>0.98</v>
      </c>
      <c r="CX31" s="12">
        <v>0.97399999999999998</v>
      </c>
      <c r="CY31" s="12">
        <v>0.95299999999999996</v>
      </c>
      <c r="CZ31" s="12">
        <v>0.93300000000000005</v>
      </c>
      <c r="DA31" s="12">
        <v>0.95799999999999996</v>
      </c>
      <c r="DB31" s="12">
        <v>0.93</v>
      </c>
      <c r="DC31" s="12">
        <v>0.93700000000000006</v>
      </c>
      <c r="DD31" s="12">
        <v>0.92300000000000004</v>
      </c>
      <c r="DE31" s="12">
        <v>0.92600000000000005</v>
      </c>
      <c r="DF31" s="12">
        <v>0.88500000000000001</v>
      </c>
      <c r="DG31" s="12">
        <v>0.82899999999999996</v>
      </c>
      <c r="DH31" s="12">
        <v>0.83899999999999997</v>
      </c>
      <c r="DI31" s="12">
        <v>0.84099999999999997</v>
      </c>
      <c r="DJ31" s="12">
        <v>0.86899999999999999</v>
      </c>
      <c r="DK31" s="12">
        <v>0.84899999999999998</v>
      </c>
      <c r="DL31" s="12">
        <v>0.84799999999999998</v>
      </c>
      <c r="DM31" s="12">
        <v>0.80700000000000005</v>
      </c>
      <c r="DN31" s="12">
        <v>0.82599999999999996</v>
      </c>
      <c r="DO31" s="12">
        <v>0.81799999999999995</v>
      </c>
      <c r="DP31" s="12">
        <v>0.78800000000000003</v>
      </c>
      <c r="DQ31" s="12">
        <v>0.83899999999999997</v>
      </c>
      <c r="DR31" s="12">
        <v>0.84699999999999998</v>
      </c>
      <c r="DS31" s="12">
        <v>0.80700000000000005</v>
      </c>
      <c r="DT31" s="12">
        <v>0.82</v>
      </c>
      <c r="DU31" s="12">
        <v>0.80200000000000005</v>
      </c>
      <c r="DV31" s="12">
        <v>0.80700000000000005</v>
      </c>
      <c r="DW31" s="12">
        <v>0.79500000000000004</v>
      </c>
      <c r="DX31" s="12">
        <v>0.73599999999999999</v>
      </c>
      <c r="DY31" s="12">
        <v>0.755</v>
      </c>
      <c r="DZ31" s="12">
        <v>0.76500000000000001</v>
      </c>
      <c r="EA31" s="12">
        <v>0.749</v>
      </c>
      <c r="EB31" s="12">
        <v>0.66900000000000004</v>
      </c>
      <c r="EC31" s="12">
        <v>0.66600000000000004</v>
      </c>
      <c r="ED31" s="12">
        <v>0.65</v>
      </c>
      <c r="EE31" s="12">
        <v>0.65400000000000003</v>
      </c>
      <c r="EF31" s="12">
        <v>0.67200000000000004</v>
      </c>
      <c r="EG31" s="12">
        <v>0.68300000000000005</v>
      </c>
      <c r="EH31" s="12">
        <v>0.68300000000000005</v>
      </c>
      <c r="EI31" s="12">
        <v>0.67600000000000005</v>
      </c>
      <c r="EJ31" s="12">
        <v>0.68</v>
      </c>
      <c r="EK31" s="12">
        <v>0.68</v>
      </c>
      <c r="EL31" s="12">
        <v>0.66700000000000004</v>
      </c>
      <c r="EM31" s="12">
        <v>0.68</v>
      </c>
      <c r="EN31" s="12">
        <v>0.68899999999999995</v>
      </c>
      <c r="EO31" s="12">
        <v>0.65600000000000003</v>
      </c>
      <c r="EP31" s="12">
        <v>0.67100000000000004</v>
      </c>
      <c r="EQ31" s="12">
        <v>0.68200000000000005</v>
      </c>
      <c r="ER31" s="12">
        <v>0.68400000000000005</v>
      </c>
      <c r="ES31" s="12">
        <v>0.71699999999999997</v>
      </c>
      <c r="ET31" s="12">
        <v>0.73799999999999999</v>
      </c>
      <c r="EU31" s="12">
        <v>0.75</v>
      </c>
      <c r="EV31" s="12">
        <v>0.73199999999999998</v>
      </c>
      <c r="EW31" s="12">
        <v>0.73799999999999999</v>
      </c>
      <c r="EX31" s="12">
        <v>0.72499999999999998</v>
      </c>
      <c r="EY31" s="12">
        <v>0.72899999999999998</v>
      </c>
      <c r="EZ31" s="12">
        <v>0.76700000000000002</v>
      </c>
      <c r="FA31" s="12">
        <v>0.73299999999999998</v>
      </c>
      <c r="FB31" s="12">
        <v>0.751</v>
      </c>
      <c r="FC31" s="12">
        <v>0.78200000000000003</v>
      </c>
      <c r="FD31" s="12">
        <v>0.80200000000000005</v>
      </c>
      <c r="FE31" s="12">
        <v>0.83299999999999996</v>
      </c>
      <c r="FF31" s="12">
        <v>0.86</v>
      </c>
      <c r="FG31" s="12">
        <v>0.86699999999999999</v>
      </c>
      <c r="FH31" s="12">
        <v>0.86599999999999999</v>
      </c>
      <c r="FI31" s="12">
        <v>0.84599999999999997</v>
      </c>
      <c r="FJ31" s="12">
        <v>0.83599999999999997</v>
      </c>
      <c r="FK31" s="12" t="s">
        <v>10</v>
      </c>
      <c r="FL31" s="12" t="s">
        <v>10</v>
      </c>
      <c r="FM31" s="12" t="s">
        <v>10</v>
      </c>
      <c r="FN31" s="12" t="s">
        <v>10</v>
      </c>
      <c r="FO31" s="12" t="s">
        <v>10</v>
      </c>
      <c r="FP31" s="12" t="s">
        <v>10</v>
      </c>
      <c r="FQ31" s="12" t="s">
        <v>10</v>
      </c>
      <c r="FR31" s="12" t="s">
        <v>10</v>
      </c>
      <c r="FS31" s="12" t="s">
        <v>10</v>
      </c>
      <c r="FT31" s="12" t="s">
        <v>10</v>
      </c>
      <c r="FU31" s="12" t="s">
        <v>10</v>
      </c>
      <c r="FV31" s="12" t="s">
        <v>10</v>
      </c>
      <c r="FW31" s="12" t="s">
        <v>10</v>
      </c>
      <c r="FX31" s="12" t="s">
        <v>10</v>
      </c>
      <c r="FY31" s="12" t="s">
        <v>10</v>
      </c>
      <c r="FZ31" s="12" t="s">
        <v>10</v>
      </c>
      <c r="GA31" s="12" t="s">
        <v>10</v>
      </c>
      <c r="GB31" s="12" t="s">
        <v>10</v>
      </c>
      <c r="GC31" s="12" t="s">
        <v>10</v>
      </c>
      <c r="GD31" s="12" t="s">
        <v>10</v>
      </c>
      <c r="GE31" s="12" t="s">
        <v>10</v>
      </c>
      <c r="GF31" s="12" t="s">
        <v>10</v>
      </c>
      <c r="GG31" s="12" t="s">
        <v>10</v>
      </c>
      <c r="GH31" s="12" t="s">
        <v>10</v>
      </c>
      <c r="GI31" s="12" t="s">
        <v>10</v>
      </c>
      <c r="GJ31" s="12" t="s">
        <v>10</v>
      </c>
      <c r="GK31" s="12" t="s">
        <v>10</v>
      </c>
      <c r="GL31" s="12" t="s">
        <v>10</v>
      </c>
      <c r="GM31" s="12" t="s">
        <v>10</v>
      </c>
      <c r="GN31" s="12" t="s">
        <v>10</v>
      </c>
      <c r="GO31" s="12" t="s">
        <v>10</v>
      </c>
      <c r="GP31" s="12" t="s">
        <v>10</v>
      </c>
      <c r="GQ31" s="12" t="s">
        <v>10</v>
      </c>
      <c r="GR31" s="12" t="s">
        <v>10</v>
      </c>
      <c r="GS31" s="12" t="s">
        <v>10</v>
      </c>
      <c r="GT31" s="12" t="s">
        <v>10</v>
      </c>
      <c r="GU31" s="12" t="s">
        <v>10</v>
      </c>
      <c r="GV31" s="12" t="s">
        <v>10</v>
      </c>
      <c r="GW31" s="12" t="s">
        <v>10</v>
      </c>
      <c r="GX31" s="12" t="s">
        <v>10</v>
      </c>
      <c r="GY31" s="12" t="s">
        <v>10</v>
      </c>
      <c r="GZ31" s="12" t="s">
        <v>10</v>
      </c>
      <c r="HA31" s="12" t="s">
        <v>10</v>
      </c>
      <c r="HB31" s="12" t="s">
        <v>10</v>
      </c>
      <c r="HC31" s="12" t="s">
        <v>10</v>
      </c>
      <c r="HD31" s="12" t="s">
        <v>10</v>
      </c>
      <c r="HE31" s="12" t="s">
        <v>10</v>
      </c>
      <c r="HF31" s="12" t="s">
        <v>10</v>
      </c>
      <c r="HG31" s="12" t="s">
        <v>10</v>
      </c>
      <c r="HH31" s="12" t="s">
        <v>10</v>
      </c>
      <c r="HI31" s="12" t="s">
        <v>10</v>
      </c>
      <c r="HJ31" s="12" t="s">
        <v>10</v>
      </c>
      <c r="HK31" s="12" t="s">
        <v>10</v>
      </c>
      <c r="HL31" s="12" t="s">
        <v>10</v>
      </c>
      <c r="HM31" s="12" t="s">
        <v>10</v>
      </c>
      <c r="HN31" s="12" t="s">
        <v>10</v>
      </c>
      <c r="HO31" s="12" t="s">
        <v>10</v>
      </c>
      <c r="HP31" s="12" t="s">
        <v>10</v>
      </c>
      <c r="HQ31" s="12" t="s">
        <v>10</v>
      </c>
      <c r="HR31" s="12" t="s">
        <v>10</v>
      </c>
      <c r="HS31" s="12" t="s">
        <v>10</v>
      </c>
      <c r="HT31" s="12" t="s">
        <v>10</v>
      </c>
      <c r="HU31" s="12" t="s">
        <v>10</v>
      </c>
      <c r="HV31" s="12" t="s">
        <v>10</v>
      </c>
      <c r="HW31" s="12" t="s">
        <v>10</v>
      </c>
      <c r="HX31" s="12" t="s">
        <v>10</v>
      </c>
      <c r="HY31" s="12" t="s">
        <v>10</v>
      </c>
      <c r="HZ31" s="12" t="s">
        <v>10</v>
      </c>
      <c r="IA31" s="12" t="s">
        <v>10</v>
      </c>
      <c r="IB31" s="12" t="s">
        <v>10</v>
      </c>
      <c r="IC31" s="12" t="s">
        <v>10</v>
      </c>
      <c r="ID31" s="12" t="s">
        <v>10</v>
      </c>
      <c r="IE31" s="12" t="s">
        <v>10</v>
      </c>
      <c r="IF31" s="12" t="s">
        <v>10</v>
      </c>
      <c r="IG31" s="12" t="s">
        <v>10</v>
      </c>
      <c r="IH31" s="12" t="s">
        <v>10</v>
      </c>
      <c r="II31" s="12" t="s">
        <v>10</v>
      </c>
      <c r="IJ31" s="12" t="s">
        <v>10</v>
      </c>
      <c r="IK31" s="12" t="s">
        <v>10</v>
      </c>
      <c r="IL31" s="12" t="s">
        <v>10</v>
      </c>
      <c r="IM31" s="12" t="s">
        <v>10</v>
      </c>
      <c r="IN31" s="12" t="s">
        <v>10</v>
      </c>
      <c r="IO31" s="12" t="s">
        <v>10</v>
      </c>
      <c r="IP31" s="12" t="s">
        <v>10</v>
      </c>
      <c r="IQ31" s="12" t="s">
        <v>10</v>
      </c>
      <c r="IR31" s="12" t="s">
        <v>10</v>
      </c>
      <c r="IS31" s="12" t="s">
        <v>10</v>
      </c>
      <c r="IT31" s="12" t="s">
        <v>10</v>
      </c>
      <c r="IU31" s="12" t="s">
        <v>10</v>
      </c>
      <c r="IV31" s="12" t="s">
        <v>10</v>
      </c>
      <c r="IW31" s="12" t="s">
        <v>10</v>
      </c>
      <c r="IX31" s="12" t="s">
        <v>10</v>
      </c>
      <c r="IY31" s="12" t="s">
        <v>10</v>
      </c>
      <c r="IZ31" s="12" t="s">
        <v>10</v>
      </c>
      <c r="JA31" s="12" t="s">
        <v>10</v>
      </c>
      <c r="JB31" s="12" t="s">
        <v>10</v>
      </c>
      <c r="JC31" s="12" t="s">
        <v>10</v>
      </c>
      <c r="JD31" s="12" t="s">
        <v>10</v>
      </c>
      <c r="JE31" s="12" t="s">
        <v>10</v>
      </c>
      <c r="JF31" s="12" t="s">
        <v>10</v>
      </c>
      <c r="JG31" s="12" t="s">
        <v>10</v>
      </c>
      <c r="JH31" s="12" t="s">
        <v>10</v>
      </c>
      <c r="JI31" s="12" t="s">
        <v>10</v>
      </c>
      <c r="JJ31" s="12" t="s">
        <v>10</v>
      </c>
      <c r="JK31" s="12" t="s">
        <v>10</v>
      </c>
      <c r="JL31" s="12" t="s">
        <v>10</v>
      </c>
      <c r="JM31" s="12" t="s">
        <v>10</v>
      </c>
      <c r="JN31" s="12" t="s">
        <v>10</v>
      </c>
      <c r="JO31" s="12" t="s">
        <v>10</v>
      </c>
      <c r="JP31" s="12" t="s">
        <v>10</v>
      </c>
      <c r="JQ31" s="12" t="s">
        <v>10</v>
      </c>
      <c r="JR31" s="12" t="s">
        <v>10</v>
      </c>
      <c r="JS31" s="12" t="s">
        <v>10</v>
      </c>
      <c r="JT31" s="12" t="s">
        <v>10</v>
      </c>
      <c r="JU31" s="12" t="s">
        <v>10</v>
      </c>
      <c r="JV31" s="12" t="s">
        <v>10</v>
      </c>
      <c r="JW31" s="12" t="s">
        <v>10</v>
      </c>
      <c r="JX31" s="12" t="s">
        <v>10</v>
      </c>
      <c r="JY31" s="12" t="s">
        <v>10</v>
      </c>
      <c r="JZ31" s="12" t="s">
        <v>10</v>
      </c>
      <c r="KA31" s="12" t="s">
        <v>10</v>
      </c>
      <c r="KB31" s="12" t="s">
        <v>10</v>
      </c>
      <c r="KC31" s="12" t="s">
        <v>10</v>
      </c>
      <c r="KD31" s="12" t="s">
        <v>10</v>
      </c>
      <c r="KE31" s="12" t="s">
        <v>10</v>
      </c>
      <c r="KF31" s="12" t="s">
        <v>10</v>
      </c>
      <c r="KG31" s="12" t="s">
        <v>10</v>
      </c>
      <c r="KH31" s="12" t="s">
        <v>10</v>
      </c>
      <c r="KI31" s="12" t="s">
        <v>10</v>
      </c>
      <c r="KJ31" s="12" t="s">
        <v>10</v>
      </c>
      <c r="KK31" s="12" t="s">
        <v>10</v>
      </c>
      <c r="KL31" s="12" t="s">
        <v>10</v>
      </c>
      <c r="KM31" s="12" t="s">
        <v>10</v>
      </c>
      <c r="KN31" s="12" t="s">
        <v>10</v>
      </c>
      <c r="KO31" s="12" t="s">
        <v>10</v>
      </c>
      <c r="KP31" s="12" t="s">
        <v>10</v>
      </c>
      <c r="KQ31" s="12" t="s">
        <v>10</v>
      </c>
      <c r="KR31" s="12" t="s">
        <v>10</v>
      </c>
      <c r="KS31" s="12" t="s">
        <v>10</v>
      </c>
      <c r="KT31" s="12" t="s">
        <v>10</v>
      </c>
      <c r="KU31" s="12" t="s">
        <v>10</v>
      </c>
      <c r="KV31" s="12" t="s">
        <v>10</v>
      </c>
      <c r="KW31" s="12" t="s">
        <v>10</v>
      </c>
      <c r="KX31" s="12" t="s">
        <v>10</v>
      </c>
      <c r="KY31" s="12" t="s">
        <v>10</v>
      </c>
      <c r="KZ31" s="12" t="s">
        <v>10</v>
      </c>
      <c r="LA31" s="12" t="s">
        <v>10</v>
      </c>
      <c r="LB31" s="12" t="s">
        <v>10</v>
      </c>
      <c r="LC31" s="12" t="s">
        <v>10</v>
      </c>
      <c r="LD31" s="12" t="s">
        <v>10</v>
      </c>
      <c r="LE31" s="12" t="s">
        <v>10</v>
      </c>
      <c r="LF31" s="12" t="s">
        <v>10</v>
      </c>
      <c r="LG31" s="12" t="s">
        <v>10</v>
      </c>
      <c r="LH31" s="12" t="s">
        <v>10</v>
      </c>
      <c r="LI31" s="12" t="s">
        <v>10</v>
      </c>
      <c r="LJ31" s="12" t="s">
        <v>10</v>
      </c>
      <c r="LK31" s="12" t="s">
        <v>10</v>
      </c>
      <c r="LL31" s="12" t="s">
        <v>10</v>
      </c>
      <c r="LM31" s="12" t="s">
        <v>10</v>
      </c>
      <c r="LN31" s="12" t="s">
        <v>10</v>
      </c>
      <c r="LO31" s="12" t="s">
        <v>10</v>
      </c>
      <c r="LP31" s="12" t="s">
        <v>10</v>
      </c>
      <c r="LQ31" s="12" t="s">
        <v>10</v>
      </c>
      <c r="LR31" s="12" t="s">
        <v>10</v>
      </c>
      <c r="LS31" s="12" t="s">
        <v>10</v>
      </c>
      <c r="LT31" s="12" t="s">
        <v>10</v>
      </c>
      <c r="LU31" s="12" t="s">
        <v>10</v>
      </c>
      <c r="LV31" s="12" t="s">
        <v>10</v>
      </c>
      <c r="LW31" s="12" t="s">
        <v>10</v>
      </c>
      <c r="LX31" s="12" t="s">
        <v>10</v>
      </c>
      <c r="LY31" s="12" t="s">
        <v>10</v>
      </c>
      <c r="LZ31" s="12" t="s">
        <v>10</v>
      </c>
      <c r="MA31" s="12" t="s">
        <v>10</v>
      </c>
      <c r="MB31" s="12" t="s">
        <v>10</v>
      </c>
      <c r="MC31" s="12" t="s">
        <v>10</v>
      </c>
      <c r="MD31" s="12" t="s">
        <v>10</v>
      </c>
      <c r="ME31" s="12" t="s">
        <v>10</v>
      </c>
      <c r="MF31" s="12" t="s">
        <v>10</v>
      </c>
      <c r="MG31" s="12" t="s">
        <v>10</v>
      </c>
      <c r="MH31" s="12" t="s">
        <v>10</v>
      </c>
      <c r="MI31" s="12" t="s">
        <v>10</v>
      </c>
      <c r="MJ31" s="12" t="s">
        <v>10</v>
      </c>
      <c r="MK31" s="12" t="s">
        <v>10</v>
      </c>
      <c r="ML31" s="12" t="s">
        <v>10</v>
      </c>
      <c r="MM31" s="12" t="s">
        <v>10</v>
      </c>
      <c r="MN31" s="12" t="s">
        <v>10</v>
      </c>
      <c r="MO31" s="12" t="s">
        <v>10</v>
      </c>
      <c r="MP31" s="12" t="s">
        <v>10</v>
      </c>
      <c r="MQ31" s="12" t="s">
        <v>10</v>
      </c>
      <c r="MR31" s="12" t="s">
        <v>10</v>
      </c>
      <c r="MS31" s="12" t="s">
        <v>10</v>
      </c>
      <c r="MT31" s="12" t="s">
        <v>10</v>
      </c>
      <c r="MU31" s="12" t="s">
        <v>10</v>
      </c>
      <c r="MV31" s="12" t="s">
        <v>10</v>
      </c>
      <c r="MW31" s="12" t="s">
        <v>10</v>
      </c>
      <c r="MX31" s="12" t="s">
        <v>10</v>
      </c>
      <c r="MY31" s="12" t="s">
        <v>10</v>
      </c>
      <c r="MZ31" s="12" t="s">
        <v>10</v>
      </c>
      <c r="NA31" s="12" t="s">
        <v>10</v>
      </c>
      <c r="NB31" s="12" t="s">
        <v>10</v>
      </c>
      <c r="NC31" s="12" t="s">
        <v>10</v>
      </c>
      <c r="ND31" s="12" t="s">
        <v>10</v>
      </c>
      <c r="NE31" s="12" t="s">
        <v>10</v>
      </c>
      <c r="NF31" s="12" t="s">
        <v>10</v>
      </c>
      <c r="NG31" s="12" t="s">
        <v>10</v>
      </c>
      <c r="NH31" s="12" t="s">
        <v>10</v>
      </c>
      <c r="NI31" s="12" t="s">
        <v>10</v>
      </c>
      <c r="NJ31" s="12" t="s">
        <v>10</v>
      </c>
      <c r="NK31" s="12" t="s">
        <v>10</v>
      </c>
      <c r="NL31" s="12" t="s">
        <v>10</v>
      </c>
      <c r="NM31" s="12" t="s">
        <v>10</v>
      </c>
      <c r="NN31" s="12" t="s">
        <v>10</v>
      </c>
      <c r="NO31" s="12" t="s">
        <v>10</v>
      </c>
      <c r="NP31" s="12" t="s">
        <v>10</v>
      </c>
      <c r="NQ31" s="12" t="s">
        <v>10</v>
      </c>
      <c r="NR31" s="12" t="s">
        <v>10</v>
      </c>
      <c r="NS31" s="12" t="s">
        <v>10</v>
      </c>
      <c r="NT31" s="12" t="s">
        <v>10</v>
      </c>
      <c r="NU31" s="12" t="s">
        <v>10</v>
      </c>
      <c r="NV31" s="12" t="s">
        <v>10</v>
      </c>
      <c r="NW31" s="12" t="s">
        <v>10</v>
      </c>
      <c r="NX31" s="12" t="s">
        <v>10</v>
      </c>
      <c r="NY31" s="12" t="s">
        <v>10</v>
      </c>
      <c r="NZ31" s="12" t="s">
        <v>10</v>
      </c>
      <c r="OA31" s="12" t="s">
        <v>10</v>
      </c>
      <c r="OB31" s="12" t="s">
        <v>10</v>
      </c>
      <c r="OC31" s="12" t="s">
        <v>10</v>
      </c>
      <c r="OD31" s="12" t="s">
        <v>10</v>
      </c>
      <c r="OE31" s="12" t="s">
        <v>10</v>
      </c>
      <c r="OF31" s="12" t="s">
        <v>10</v>
      </c>
      <c r="OG31" s="12" t="s">
        <v>10</v>
      </c>
      <c r="OH31" s="12" t="s">
        <v>10</v>
      </c>
      <c r="OI31" s="12" t="s">
        <v>10</v>
      </c>
      <c r="OJ31" s="12" t="s">
        <v>10</v>
      </c>
      <c r="OK31" s="12" t="s">
        <v>10</v>
      </c>
      <c r="OL31" s="12" t="s">
        <v>10</v>
      </c>
      <c r="OM31" s="12" t="s">
        <v>10</v>
      </c>
      <c r="ON31" s="12" t="s">
        <v>10</v>
      </c>
      <c r="OO31" s="12" t="s">
        <v>10</v>
      </c>
      <c r="OP31" s="12" t="s">
        <v>10</v>
      </c>
      <c r="OQ31" s="12" t="s">
        <v>10</v>
      </c>
      <c r="OR31" s="12" t="s">
        <v>10</v>
      </c>
      <c r="OS31" s="12" t="s">
        <v>10</v>
      </c>
      <c r="OT31" s="12" t="s">
        <v>10</v>
      </c>
      <c r="OU31" s="12" t="s">
        <v>10</v>
      </c>
      <c r="OV31" s="12" t="s">
        <v>10</v>
      </c>
      <c r="OW31" s="12" t="s">
        <v>10</v>
      </c>
      <c r="OX31" s="12" t="s">
        <v>10</v>
      </c>
      <c r="OY31" s="12" t="s">
        <v>10</v>
      </c>
      <c r="OZ31" s="12" t="s">
        <v>10</v>
      </c>
      <c r="PA31" s="12" t="s">
        <v>10</v>
      </c>
      <c r="PB31" s="12" t="s">
        <v>10</v>
      </c>
      <c r="PC31" s="12" t="s">
        <v>10</v>
      </c>
      <c r="PD31" s="12" t="s">
        <v>10</v>
      </c>
      <c r="PE31" s="12" t="s">
        <v>10</v>
      </c>
      <c r="PF31" s="12" t="s">
        <v>10</v>
      </c>
      <c r="PG31" s="12" t="s">
        <v>10</v>
      </c>
      <c r="PH31" s="12" t="s">
        <v>10</v>
      </c>
      <c r="PI31" s="12" t="s">
        <v>10</v>
      </c>
      <c r="PJ31" s="12" t="s">
        <v>10</v>
      </c>
      <c r="PK31" s="12" t="s">
        <v>10</v>
      </c>
      <c r="PL31" s="12" t="s">
        <v>10</v>
      </c>
      <c r="PM31" s="12" t="s">
        <v>10</v>
      </c>
      <c r="PN31" s="12" t="s">
        <v>10</v>
      </c>
      <c r="PO31" s="12" t="s">
        <v>10</v>
      </c>
      <c r="PP31" s="12" t="s">
        <v>10</v>
      </c>
      <c r="PQ31" s="12" t="s">
        <v>10</v>
      </c>
      <c r="PR31" s="12" t="s">
        <v>10</v>
      </c>
      <c r="PS31" s="12" t="s">
        <v>10</v>
      </c>
      <c r="PT31" s="12" t="s">
        <v>10</v>
      </c>
      <c r="PU31" s="12" t="s">
        <v>10</v>
      </c>
      <c r="PV31" s="12" t="s">
        <v>10</v>
      </c>
      <c r="PW31" s="12" t="s">
        <v>10</v>
      </c>
      <c r="PX31" s="12" t="s">
        <v>10</v>
      </c>
      <c r="PY31" s="12" t="s">
        <v>10</v>
      </c>
      <c r="PZ31" s="12" t="s">
        <v>10</v>
      </c>
      <c r="QA31" s="12" t="s">
        <v>10</v>
      </c>
      <c r="QB31" s="12" t="s">
        <v>10</v>
      </c>
      <c r="QC31" s="12" t="s">
        <v>10</v>
      </c>
      <c r="QD31" s="12" t="s">
        <v>10</v>
      </c>
      <c r="QE31" s="12" t="s">
        <v>10</v>
      </c>
      <c r="QF31" s="12" t="s">
        <v>10</v>
      </c>
      <c r="QG31" s="12" t="s">
        <v>10</v>
      </c>
      <c r="QH31" s="12" t="s">
        <v>10</v>
      </c>
      <c r="QI31" s="12" t="s">
        <v>10</v>
      </c>
      <c r="QJ31" s="12" t="s">
        <v>10</v>
      </c>
      <c r="QK31" s="12" t="s">
        <v>10</v>
      </c>
      <c r="QL31" s="12" t="s">
        <v>10</v>
      </c>
      <c r="QM31" s="12" t="s">
        <v>10</v>
      </c>
      <c r="QN31" s="12" t="s">
        <v>10</v>
      </c>
      <c r="QO31" s="12" t="s">
        <v>10</v>
      </c>
      <c r="QP31" s="12" t="s">
        <v>10</v>
      </c>
      <c r="QQ31" s="12" t="s">
        <v>10</v>
      </c>
      <c r="QR31" s="12" t="s">
        <v>10</v>
      </c>
      <c r="QS31" s="12" t="s">
        <v>10</v>
      </c>
      <c r="QT31" s="12" t="s">
        <v>10</v>
      </c>
      <c r="QU31" s="12" t="s">
        <v>10</v>
      </c>
      <c r="QV31" s="12" t="s">
        <v>10</v>
      </c>
      <c r="QW31" s="12" t="s">
        <v>10</v>
      </c>
      <c r="QX31" s="12" t="s">
        <v>10</v>
      </c>
      <c r="QY31" s="12" t="s">
        <v>10</v>
      </c>
      <c r="QZ31" s="12" t="s">
        <v>10</v>
      </c>
      <c r="RA31" s="12" t="s">
        <v>10</v>
      </c>
      <c r="RB31" s="12" t="s">
        <v>10</v>
      </c>
      <c r="RC31" s="12" t="s">
        <v>10</v>
      </c>
      <c r="RD31" s="12" t="s">
        <v>10</v>
      </c>
      <c r="RE31" s="12" t="s">
        <v>10</v>
      </c>
      <c r="RF31" s="12" t="s">
        <v>10</v>
      </c>
      <c r="RG31" s="12" t="s">
        <v>10</v>
      </c>
      <c r="RH31" s="12" t="s">
        <v>10</v>
      </c>
      <c r="RI31" s="12" t="s">
        <v>10</v>
      </c>
      <c r="RJ31" s="12" t="s">
        <v>10</v>
      </c>
      <c r="RK31" s="12" t="s">
        <v>10</v>
      </c>
      <c r="RL31" s="12" t="s">
        <v>10</v>
      </c>
      <c r="RM31" s="12" t="s">
        <v>10</v>
      </c>
      <c r="RN31" s="12" t="s">
        <v>10</v>
      </c>
      <c r="RO31" s="12" t="s">
        <v>10</v>
      </c>
      <c r="RP31" s="12" t="s">
        <v>10</v>
      </c>
      <c r="RQ31" s="12" t="s">
        <v>10</v>
      </c>
      <c r="RR31" s="12" t="s">
        <v>10</v>
      </c>
      <c r="RS31" s="12" t="s">
        <v>10</v>
      </c>
      <c r="RT31" s="12" t="s">
        <v>10</v>
      </c>
      <c r="RU31" s="12" t="s">
        <v>10</v>
      </c>
      <c r="RV31" s="12" t="s">
        <v>10</v>
      </c>
      <c r="RW31" s="12" t="s">
        <v>10</v>
      </c>
      <c r="RX31" s="12" t="s">
        <v>10</v>
      </c>
      <c r="RY31" s="12" t="s">
        <v>10</v>
      </c>
      <c r="RZ31" s="12" t="s">
        <v>10</v>
      </c>
      <c r="SA31" s="12" t="s">
        <v>10</v>
      </c>
      <c r="SB31" s="12" t="s">
        <v>10</v>
      </c>
      <c r="SC31" s="12" t="s">
        <v>10</v>
      </c>
      <c r="SD31" s="12" t="s">
        <v>10</v>
      </c>
      <c r="SE31" s="12" t="s">
        <v>10</v>
      </c>
      <c r="SF31" s="12" t="s">
        <v>10</v>
      </c>
      <c r="SG31" s="12" t="s">
        <v>10</v>
      </c>
      <c r="SH31" s="12" t="s">
        <v>10</v>
      </c>
      <c r="SI31" s="12" t="s">
        <v>10</v>
      </c>
      <c r="SJ31" s="12" t="s">
        <v>10</v>
      </c>
      <c r="SK31" s="12" t="s">
        <v>10</v>
      </c>
      <c r="SL31" s="12" t="s">
        <v>10</v>
      </c>
      <c r="SM31" s="12" t="s">
        <v>10</v>
      </c>
      <c r="SN31" s="12" t="s">
        <v>10</v>
      </c>
      <c r="SO31" s="12" t="s">
        <v>10</v>
      </c>
      <c r="SP31" s="12" t="s">
        <v>10</v>
      </c>
      <c r="SQ31" s="12" t="s">
        <v>10</v>
      </c>
      <c r="SR31" s="12" t="s">
        <v>10</v>
      </c>
      <c r="SS31" s="12" t="s">
        <v>10</v>
      </c>
      <c r="ST31" s="12" t="s">
        <v>10</v>
      </c>
      <c r="SU31" s="12" t="s">
        <v>10</v>
      </c>
      <c r="SV31" s="12" t="s">
        <v>10</v>
      </c>
      <c r="SW31" s="12" t="s">
        <v>10</v>
      </c>
      <c r="SX31" s="12" t="s">
        <v>10</v>
      </c>
      <c r="SY31" s="12" t="s">
        <v>10</v>
      </c>
      <c r="SZ31" s="12" t="s">
        <v>10</v>
      </c>
      <c r="TA31" s="12" t="s">
        <v>10</v>
      </c>
      <c r="TB31" s="12" t="s">
        <v>10</v>
      </c>
      <c r="TC31" s="12" t="s">
        <v>10</v>
      </c>
      <c r="TD31" s="12" t="s">
        <v>10</v>
      </c>
      <c r="TE31" s="12" t="s">
        <v>10</v>
      </c>
      <c r="TF31" s="12" t="s">
        <v>10</v>
      </c>
      <c r="TG31" s="12" t="s">
        <v>10</v>
      </c>
      <c r="TH31" s="12" t="s">
        <v>10</v>
      </c>
      <c r="TI31" s="12" t="s">
        <v>10</v>
      </c>
      <c r="TJ31" s="12" t="s">
        <v>10</v>
      </c>
      <c r="TK31" s="12" t="s">
        <v>10</v>
      </c>
      <c r="TL31" s="12" t="s">
        <v>10</v>
      </c>
      <c r="TM31" s="12" t="s">
        <v>10</v>
      </c>
      <c r="TN31" s="12" t="s">
        <v>10</v>
      </c>
      <c r="TO31" s="12" t="s">
        <v>10</v>
      </c>
      <c r="TP31" s="12" t="s">
        <v>10</v>
      </c>
      <c r="TQ31" s="12" t="s">
        <v>10</v>
      </c>
      <c r="TR31" s="12" t="s">
        <v>10</v>
      </c>
      <c r="TS31" s="12" t="s">
        <v>10</v>
      </c>
      <c r="TT31" s="12" t="s">
        <v>10</v>
      </c>
      <c r="TU31" s="12" t="s">
        <v>10</v>
      </c>
      <c r="TV31" s="12" t="s">
        <v>10</v>
      </c>
      <c r="TW31" s="12" t="s">
        <v>10</v>
      </c>
    </row>
    <row r="32" spans="3:543" x14ac:dyDescent="0.25">
      <c r="C32" s="12" t="s">
        <v>38</v>
      </c>
      <c r="E32" s="17" t="s">
        <v>61</v>
      </c>
      <c r="F32" s="17">
        <v>0.96626599999999996</v>
      </c>
      <c r="G32" s="17">
        <v>94.339992208968937</v>
      </c>
      <c r="H32" s="17">
        <v>91.076346499939206</v>
      </c>
      <c r="I32" s="17">
        <v>97.734143777028947</v>
      </c>
      <c r="J32" s="17">
        <v>91.011985123270833</v>
      </c>
      <c r="K32" s="17">
        <v>97.667999294667041</v>
      </c>
      <c r="L32" s="17">
        <v>6.5252929515139613E-2</v>
      </c>
      <c r="M32" s="16">
        <v>0.25758688782188766</v>
      </c>
      <c r="N32" s="10">
        <v>1.0168279841347407</v>
      </c>
      <c r="O32" s="14">
        <v>25.332395630424998</v>
      </c>
      <c r="P32" s="17"/>
      <c r="Q32" s="17">
        <v>0</v>
      </c>
      <c r="R32" s="20" t="b">
        <v>1</v>
      </c>
      <c r="S32" s="21">
        <v>0.13137356348963183</v>
      </c>
      <c r="T32" s="8">
        <v>0.96599999999999997</v>
      </c>
      <c r="U32" s="12">
        <v>0.97199999999999998</v>
      </c>
      <c r="V32" s="12">
        <v>0.95</v>
      </c>
      <c r="W32" s="12">
        <v>0.91500000000000004</v>
      </c>
      <c r="X32" s="12">
        <v>0.93100000000000005</v>
      </c>
      <c r="Y32" s="12">
        <v>0.96</v>
      </c>
      <c r="Z32" s="12">
        <v>0.97899999999999998</v>
      </c>
      <c r="AA32" s="12">
        <v>0.97</v>
      </c>
      <c r="AB32" s="12">
        <v>0.95899999999999996</v>
      </c>
      <c r="AC32" s="12">
        <v>0.94499999999999995</v>
      </c>
      <c r="AD32" s="12">
        <v>0.89800000000000002</v>
      </c>
      <c r="AE32" s="12">
        <v>0.94099999999999995</v>
      </c>
      <c r="AF32" s="12">
        <v>0.97199999999999998</v>
      </c>
      <c r="AG32" s="12">
        <v>0.96299999999999997</v>
      </c>
      <c r="AH32" s="12">
        <v>0.96399999999999997</v>
      </c>
      <c r="AI32" s="12">
        <v>0.95599999999999996</v>
      </c>
      <c r="AJ32" s="12">
        <v>0.94399999999999995</v>
      </c>
      <c r="AK32" s="12">
        <v>0.94799999999999995</v>
      </c>
      <c r="AL32" s="12">
        <v>0.96199999999999997</v>
      </c>
      <c r="AM32" s="12">
        <v>0.91700000000000004</v>
      </c>
      <c r="AN32" s="12">
        <v>0.91700000000000004</v>
      </c>
      <c r="AO32" s="12">
        <v>0.91400000000000003</v>
      </c>
      <c r="AP32" s="12">
        <v>0.84</v>
      </c>
      <c r="AQ32" s="12">
        <v>0.84599999999999997</v>
      </c>
      <c r="AR32" s="12">
        <v>0.84499999999999997</v>
      </c>
      <c r="AS32" s="12">
        <v>0.84499999999999997</v>
      </c>
      <c r="AT32" s="12">
        <v>0.79400000000000004</v>
      </c>
      <c r="AU32" s="12">
        <v>0.78200000000000003</v>
      </c>
      <c r="AV32" s="12">
        <v>0.68799999999999994</v>
      </c>
      <c r="AW32" s="12">
        <v>0.66100000000000003</v>
      </c>
      <c r="AX32" s="12">
        <v>0.68899999999999995</v>
      </c>
      <c r="AY32" s="12">
        <v>0.64</v>
      </c>
      <c r="AZ32" s="12">
        <v>0.629</v>
      </c>
      <c r="BA32" s="12">
        <v>0.61599999999999999</v>
      </c>
      <c r="BB32" s="12">
        <v>0.66</v>
      </c>
      <c r="BC32" s="12">
        <v>0.66500000000000004</v>
      </c>
      <c r="BD32" s="12">
        <v>0.70199999999999996</v>
      </c>
      <c r="BE32" s="12">
        <v>0.63300000000000001</v>
      </c>
      <c r="BF32" s="12">
        <v>0.63800000000000001</v>
      </c>
      <c r="BG32" s="12">
        <v>0.63400000000000001</v>
      </c>
      <c r="BH32" s="12">
        <v>0.65900000000000003</v>
      </c>
      <c r="BI32" s="12">
        <v>0.67900000000000005</v>
      </c>
      <c r="BJ32" s="12">
        <v>0.67400000000000004</v>
      </c>
      <c r="BK32" s="12">
        <v>0.752</v>
      </c>
      <c r="BL32" s="12">
        <v>0.76600000000000001</v>
      </c>
      <c r="BM32" s="12">
        <v>0.82599999999999996</v>
      </c>
      <c r="BN32" s="12">
        <v>0.86599999999999999</v>
      </c>
      <c r="BO32" s="12">
        <v>0.85599999999999998</v>
      </c>
      <c r="BP32" s="12">
        <v>0.77500000000000002</v>
      </c>
      <c r="BQ32" s="12">
        <v>0.71899999999999997</v>
      </c>
      <c r="BR32" s="12">
        <v>0.76100000000000001</v>
      </c>
      <c r="BS32" s="12">
        <v>0.81100000000000005</v>
      </c>
      <c r="BT32" s="12">
        <v>0.80200000000000005</v>
      </c>
      <c r="BU32" s="12">
        <v>0.79400000000000004</v>
      </c>
      <c r="BV32" s="12">
        <v>0.76300000000000001</v>
      </c>
      <c r="BW32" s="12">
        <v>0.77600000000000002</v>
      </c>
      <c r="BX32" s="12">
        <v>0.76500000000000001</v>
      </c>
      <c r="BY32" s="12">
        <v>0.69699999999999995</v>
      </c>
      <c r="BZ32" s="12">
        <v>0.78200000000000003</v>
      </c>
      <c r="CA32" s="12">
        <v>0.72499999999999998</v>
      </c>
      <c r="CB32" s="12">
        <v>0.80500000000000005</v>
      </c>
      <c r="CC32" s="12">
        <v>0.80300000000000005</v>
      </c>
      <c r="CD32" s="12">
        <v>0.83</v>
      </c>
      <c r="CE32" s="12">
        <v>0.84199999999999997</v>
      </c>
      <c r="CF32" s="12">
        <v>0.83699999999999997</v>
      </c>
      <c r="CG32" s="12">
        <v>0.83199999999999996</v>
      </c>
      <c r="CH32" s="12">
        <v>0.81</v>
      </c>
      <c r="CI32" s="12">
        <v>0.89200000000000002</v>
      </c>
      <c r="CJ32" s="12">
        <v>0.89800000000000002</v>
      </c>
      <c r="CK32" s="12">
        <v>0.88200000000000001</v>
      </c>
      <c r="CL32" s="12">
        <v>0.9</v>
      </c>
      <c r="CM32" s="12">
        <v>0.91100000000000003</v>
      </c>
      <c r="CN32" s="12">
        <v>0.92200000000000004</v>
      </c>
      <c r="CO32" s="12">
        <v>0.86899999999999999</v>
      </c>
      <c r="CP32" s="12">
        <v>0.89400000000000002</v>
      </c>
      <c r="CQ32" s="12">
        <v>0.86899999999999999</v>
      </c>
      <c r="CR32" s="12">
        <v>0.92900000000000005</v>
      </c>
      <c r="CS32" s="12">
        <v>0.996</v>
      </c>
      <c r="CT32" s="12">
        <v>0.97799999999999998</v>
      </c>
      <c r="CU32" s="12">
        <v>0.96099999999999997</v>
      </c>
      <c r="CV32" s="12">
        <v>0.94499999999999995</v>
      </c>
      <c r="CW32" s="12">
        <v>0.95099999999999996</v>
      </c>
      <c r="CX32" s="12">
        <v>0.94399999999999995</v>
      </c>
      <c r="CY32" s="12">
        <v>0.92400000000000004</v>
      </c>
      <c r="CZ32" s="12">
        <v>0.90300000000000002</v>
      </c>
      <c r="DA32" s="12">
        <v>0.92800000000000005</v>
      </c>
      <c r="DB32" s="12">
        <v>0.90100000000000002</v>
      </c>
      <c r="DC32" s="12">
        <v>0.90800000000000003</v>
      </c>
      <c r="DD32" s="12">
        <v>0.89300000000000002</v>
      </c>
      <c r="DE32" s="12">
        <v>0.89700000000000002</v>
      </c>
      <c r="DF32" s="12">
        <v>0.85599999999999998</v>
      </c>
      <c r="DG32" s="12">
        <v>0.8</v>
      </c>
      <c r="DH32" s="12">
        <v>0.80900000000000005</v>
      </c>
      <c r="DI32" s="12">
        <v>0.81200000000000006</v>
      </c>
      <c r="DJ32" s="12">
        <v>0.84</v>
      </c>
      <c r="DK32" s="12">
        <v>0.81899999999999995</v>
      </c>
      <c r="DL32" s="12">
        <v>0.81799999999999995</v>
      </c>
      <c r="DM32" s="12">
        <v>0.77700000000000002</v>
      </c>
      <c r="DN32" s="12">
        <v>0.79600000000000004</v>
      </c>
      <c r="DO32" s="12">
        <v>0.78800000000000003</v>
      </c>
      <c r="DP32" s="12">
        <v>0.75800000000000001</v>
      </c>
      <c r="DQ32" s="12">
        <v>0.80900000000000005</v>
      </c>
      <c r="DR32" s="12">
        <v>0.81699999999999995</v>
      </c>
      <c r="DS32" s="12">
        <v>0.77600000000000002</v>
      </c>
      <c r="DT32" s="12">
        <v>0.78800000000000003</v>
      </c>
      <c r="DU32" s="12">
        <v>0.76900000000000002</v>
      </c>
      <c r="DV32" s="12">
        <v>0.77400000000000002</v>
      </c>
      <c r="DW32" s="12">
        <v>0.76</v>
      </c>
      <c r="DX32" s="12">
        <v>0.70199999999999996</v>
      </c>
      <c r="DY32" s="12">
        <v>0.72099999999999997</v>
      </c>
      <c r="DZ32" s="12">
        <v>0.72899999999999998</v>
      </c>
      <c r="EA32" s="12">
        <v>0.71399999999999997</v>
      </c>
      <c r="EB32" s="12">
        <v>0.63400000000000001</v>
      </c>
      <c r="EC32" s="12">
        <v>0.63200000000000001</v>
      </c>
      <c r="ED32" s="12">
        <v>0.61599999999999999</v>
      </c>
      <c r="EE32" s="12">
        <v>0.62</v>
      </c>
      <c r="EF32" s="12">
        <v>0.63800000000000001</v>
      </c>
      <c r="EG32" s="12">
        <v>0.64900000000000002</v>
      </c>
      <c r="EH32" s="12">
        <v>0.64900000000000002</v>
      </c>
      <c r="EI32" s="12">
        <v>0.64200000000000002</v>
      </c>
      <c r="EJ32" s="12">
        <v>0.64500000000000002</v>
      </c>
      <c r="EK32" s="12">
        <v>0.64600000000000002</v>
      </c>
      <c r="EL32" s="12">
        <v>0.63200000000000001</v>
      </c>
      <c r="EM32" s="12">
        <v>0.64600000000000002</v>
      </c>
      <c r="EN32" s="12">
        <v>0.65600000000000003</v>
      </c>
      <c r="EO32" s="12">
        <v>0.622</v>
      </c>
      <c r="EP32" s="12">
        <v>0.63700000000000001</v>
      </c>
      <c r="EQ32" s="12">
        <v>0.64900000000000002</v>
      </c>
      <c r="ER32" s="12">
        <v>0.64900000000000002</v>
      </c>
      <c r="ES32" s="12">
        <v>0.68400000000000005</v>
      </c>
      <c r="ET32" s="12">
        <v>0.70399999999999996</v>
      </c>
      <c r="EU32" s="12">
        <v>0.71599999999999997</v>
      </c>
      <c r="EV32" s="12">
        <v>0.69899999999999995</v>
      </c>
      <c r="EW32" s="12">
        <v>0.70599999999999996</v>
      </c>
      <c r="EX32" s="12">
        <v>0.69299999999999995</v>
      </c>
      <c r="EY32" s="12">
        <v>0.69899999999999995</v>
      </c>
      <c r="EZ32" s="12">
        <v>0.73599999999999999</v>
      </c>
      <c r="FA32" s="12">
        <v>0.70199999999999996</v>
      </c>
      <c r="FB32" s="12">
        <v>0.71899999999999997</v>
      </c>
      <c r="FC32" s="12">
        <v>0.753</v>
      </c>
      <c r="FD32" s="12">
        <v>0.77100000000000002</v>
      </c>
      <c r="FE32" s="12">
        <v>0.80100000000000005</v>
      </c>
      <c r="FF32" s="12">
        <v>0.83</v>
      </c>
      <c r="FG32" s="12">
        <v>0.83699999999999997</v>
      </c>
      <c r="FH32" s="12">
        <v>0.83699999999999997</v>
      </c>
      <c r="FI32" s="12">
        <v>0.81599999999999995</v>
      </c>
      <c r="FJ32" s="12">
        <v>0.80600000000000005</v>
      </c>
      <c r="FK32" s="12">
        <v>0.84099999999999997</v>
      </c>
      <c r="FL32" s="12">
        <v>0.91200000000000003</v>
      </c>
      <c r="FM32" s="12">
        <v>0.89200000000000002</v>
      </c>
      <c r="FN32" s="12">
        <v>0.92</v>
      </c>
      <c r="FO32" s="12">
        <v>0.91300000000000003</v>
      </c>
      <c r="FP32" s="12">
        <v>0.96099999999999997</v>
      </c>
      <c r="FQ32" s="12">
        <v>0.95499999999999996</v>
      </c>
      <c r="FR32" s="12">
        <v>0.99399999999999999</v>
      </c>
      <c r="FS32" s="12">
        <v>0.93700000000000006</v>
      </c>
      <c r="FT32" s="12">
        <v>0.93899999999999995</v>
      </c>
      <c r="FU32" s="12">
        <v>0.94699999999999995</v>
      </c>
      <c r="FV32" s="12">
        <v>0.94199999999999995</v>
      </c>
      <c r="FW32" s="12">
        <v>0.92300000000000004</v>
      </c>
      <c r="FX32" s="12">
        <v>0.94299999999999995</v>
      </c>
      <c r="FY32" s="12">
        <v>0.94199999999999995</v>
      </c>
      <c r="FZ32" s="12">
        <v>0.95099999999999996</v>
      </c>
      <c r="GA32" s="12">
        <v>0.94199999999999995</v>
      </c>
      <c r="GB32" s="12">
        <v>0.91</v>
      </c>
      <c r="GC32" s="12">
        <v>0.93300000000000005</v>
      </c>
      <c r="GD32" s="12">
        <v>0.92300000000000004</v>
      </c>
      <c r="GE32" s="12">
        <v>0.93799999999999994</v>
      </c>
      <c r="GF32" s="12">
        <v>0.97099999999999997</v>
      </c>
      <c r="GG32" s="12">
        <v>0.95799999999999996</v>
      </c>
      <c r="GH32" s="12">
        <v>0.97099999999999997</v>
      </c>
      <c r="GI32" s="12">
        <v>0.95699999999999996</v>
      </c>
      <c r="GJ32" s="12">
        <v>0.96899999999999997</v>
      </c>
      <c r="GK32" s="12">
        <v>0.95499999999999996</v>
      </c>
      <c r="GL32" s="12">
        <v>0.96899999999999997</v>
      </c>
      <c r="GM32" s="12">
        <v>0.96899999999999997</v>
      </c>
      <c r="GN32" s="12">
        <v>0.92800000000000005</v>
      </c>
      <c r="GO32" s="12">
        <v>0.97199999999999998</v>
      </c>
      <c r="GP32" s="12">
        <v>1.01</v>
      </c>
      <c r="GQ32" s="12">
        <v>1.0169999999999999</v>
      </c>
      <c r="GR32" s="12">
        <v>1.038</v>
      </c>
      <c r="GS32" s="12">
        <v>1.0740000000000001</v>
      </c>
      <c r="GT32" s="12">
        <v>1.0920000000000001</v>
      </c>
      <c r="GU32" s="12">
        <v>1.08</v>
      </c>
      <c r="GV32" s="12">
        <v>1.05</v>
      </c>
      <c r="GW32" s="12">
        <v>1.054</v>
      </c>
      <c r="GX32" s="12">
        <v>1.0469999999999999</v>
      </c>
      <c r="GY32" s="12">
        <v>1.01</v>
      </c>
      <c r="GZ32" s="12">
        <v>0.95599999999999996</v>
      </c>
      <c r="HA32" s="12">
        <v>0.96899999999999997</v>
      </c>
      <c r="HB32" s="12">
        <v>0.94199999999999995</v>
      </c>
      <c r="HC32" s="12">
        <v>0.93200000000000005</v>
      </c>
      <c r="HD32" s="12">
        <v>0.91</v>
      </c>
      <c r="HE32" s="12">
        <v>0.93799999999999994</v>
      </c>
      <c r="HF32" s="12">
        <v>0.93899999999999995</v>
      </c>
      <c r="HG32" s="12">
        <v>0.92600000000000005</v>
      </c>
      <c r="HH32" s="12">
        <v>0.871</v>
      </c>
      <c r="HI32" s="12">
        <v>0.85099999999999998</v>
      </c>
      <c r="HJ32" s="12">
        <v>0.84399999999999997</v>
      </c>
      <c r="HK32" s="12">
        <v>0.83799999999999997</v>
      </c>
      <c r="HL32" s="12">
        <v>0.83299999999999996</v>
      </c>
      <c r="HM32" s="12">
        <v>0.82699999999999996</v>
      </c>
      <c r="HN32" s="12">
        <v>0.82799999999999996</v>
      </c>
      <c r="HO32" s="12">
        <v>0.85299999999999998</v>
      </c>
      <c r="HP32" s="12">
        <v>0.83899999999999997</v>
      </c>
      <c r="HQ32" s="12">
        <v>0.81899999999999995</v>
      </c>
      <c r="HR32" s="12">
        <v>0.85499999999999998</v>
      </c>
      <c r="HS32" s="12">
        <v>0.82599999999999996</v>
      </c>
      <c r="HT32" s="12">
        <v>0.82599999999999996</v>
      </c>
      <c r="HU32" s="12">
        <v>0.80700000000000005</v>
      </c>
      <c r="HV32" s="12">
        <v>0.78100000000000003</v>
      </c>
      <c r="HW32" s="12">
        <v>0.78900000000000003</v>
      </c>
      <c r="HX32" s="12">
        <v>0.8</v>
      </c>
      <c r="HY32" s="12">
        <v>0.78500000000000003</v>
      </c>
      <c r="HZ32" s="12">
        <v>0.78500000000000003</v>
      </c>
      <c r="IA32" s="12">
        <v>0.78500000000000003</v>
      </c>
      <c r="IB32" s="12">
        <v>0.81200000000000006</v>
      </c>
      <c r="IC32" s="12">
        <v>0.82</v>
      </c>
      <c r="ID32" s="12">
        <v>0.80300000000000005</v>
      </c>
      <c r="IE32" s="12">
        <v>0.76400000000000001</v>
      </c>
      <c r="IF32" s="12">
        <v>0.72199999999999998</v>
      </c>
      <c r="IG32" s="12">
        <v>0.75600000000000001</v>
      </c>
      <c r="IH32" s="12">
        <v>0.78</v>
      </c>
      <c r="II32" s="12">
        <v>0.81200000000000006</v>
      </c>
      <c r="IJ32" s="12">
        <v>0.81599999999999995</v>
      </c>
      <c r="IK32" s="12">
        <v>0.83699999999999997</v>
      </c>
      <c r="IL32" s="12">
        <v>0.80700000000000005</v>
      </c>
      <c r="IM32" s="12">
        <v>0.747</v>
      </c>
      <c r="IN32" s="12">
        <v>0.73899999999999999</v>
      </c>
      <c r="IO32" s="12">
        <v>0.746</v>
      </c>
      <c r="IP32" s="12">
        <v>0.71099999999999997</v>
      </c>
      <c r="IQ32" s="12">
        <v>0.72799999999999998</v>
      </c>
      <c r="IR32" s="12">
        <v>0.73699999999999999</v>
      </c>
      <c r="IS32" s="12">
        <v>0.76500000000000001</v>
      </c>
      <c r="IT32" s="12">
        <v>0.751</v>
      </c>
      <c r="IU32" s="12">
        <v>0.73599999999999999</v>
      </c>
      <c r="IV32" s="12">
        <v>0.748</v>
      </c>
      <c r="IW32" s="12">
        <v>0.66700000000000004</v>
      </c>
      <c r="IX32" s="12">
        <v>0.66500000000000004</v>
      </c>
      <c r="IY32" s="12">
        <v>0.73499999999999999</v>
      </c>
      <c r="IZ32" s="12">
        <v>0.8</v>
      </c>
      <c r="JA32" s="12">
        <v>0.754</v>
      </c>
      <c r="JB32" s="12">
        <v>0.73</v>
      </c>
      <c r="JC32" s="12">
        <v>0.69599999999999995</v>
      </c>
      <c r="JD32" s="12">
        <v>0.74199999999999999</v>
      </c>
      <c r="JE32" s="12">
        <v>0.70799999999999996</v>
      </c>
      <c r="JF32" s="12">
        <v>0.66300000000000003</v>
      </c>
      <c r="JG32" s="12">
        <v>0.67400000000000004</v>
      </c>
      <c r="JH32" s="12">
        <v>0.63800000000000001</v>
      </c>
      <c r="JI32" s="12">
        <v>0.59799999999999998</v>
      </c>
      <c r="JJ32" s="12">
        <v>0.54800000000000004</v>
      </c>
      <c r="JK32" s="12">
        <v>0.56100000000000005</v>
      </c>
      <c r="JL32" s="12">
        <v>0.54400000000000004</v>
      </c>
      <c r="JM32" s="12">
        <v>0.53900000000000003</v>
      </c>
      <c r="JN32" s="12">
        <v>0.52500000000000002</v>
      </c>
      <c r="JO32" s="12">
        <v>0.51600000000000001</v>
      </c>
      <c r="JP32" s="12">
        <v>0.52</v>
      </c>
      <c r="JQ32" s="12">
        <v>0.49099999999999999</v>
      </c>
      <c r="JR32" s="12">
        <v>0.46</v>
      </c>
      <c r="JS32" s="12">
        <v>0.45200000000000001</v>
      </c>
      <c r="JT32" s="12">
        <v>0.42799999999999999</v>
      </c>
      <c r="JU32" s="12">
        <v>0.41599999999999998</v>
      </c>
      <c r="JV32" s="12">
        <v>0.41399999999999998</v>
      </c>
      <c r="JW32" s="12">
        <v>0.39500000000000002</v>
      </c>
      <c r="JX32" s="12">
        <v>0.433</v>
      </c>
      <c r="JY32" s="12">
        <v>0.45100000000000001</v>
      </c>
      <c r="JZ32" s="12">
        <v>0.40899999999999997</v>
      </c>
      <c r="KA32" s="12">
        <v>0.40699999999999997</v>
      </c>
      <c r="KB32" s="12">
        <v>0.40899999999999997</v>
      </c>
      <c r="KC32" s="12">
        <v>0.38900000000000001</v>
      </c>
      <c r="KD32" s="12">
        <v>0.36899999999999999</v>
      </c>
      <c r="KE32" s="12">
        <v>0.38400000000000001</v>
      </c>
      <c r="KF32" s="12">
        <v>0.439</v>
      </c>
      <c r="KG32" s="12">
        <v>0.4</v>
      </c>
      <c r="KH32" s="12">
        <v>0.36799999999999999</v>
      </c>
      <c r="KI32" s="12">
        <v>0.36699999999999999</v>
      </c>
      <c r="KJ32" s="12">
        <v>0.374</v>
      </c>
      <c r="KK32" s="12">
        <v>0.36199999999999999</v>
      </c>
      <c r="KL32" s="12">
        <v>0.33800000000000002</v>
      </c>
      <c r="KM32" s="12">
        <v>0.36199999999999999</v>
      </c>
      <c r="KN32" s="12">
        <v>0.36199999999999999</v>
      </c>
      <c r="KO32" s="12">
        <v>0.36199999999999999</v>
      </c>
      <c r="KP32" s="12">
        <v>0.36199999999999999</v>
      </c>
      <c r="KQ32" s="12">
        <v>0.372</v>
      </c>
      <c r="KR32" s="12">
        <v>0.38400000000000001</v>
      </c>
      <c r="KS32" s="12">
        <v>0.38400000000000001</v>
      </c>
      <c r="KT32" s="12">
        <v>0.38400000000000001</v>
      </c>
      <c r="KU32" s="12">
        <v>0.34399999999999997</v>
      </c>
      <c r="KV32" s="12">
        <v>0.35699999999999998</v>
      </c>
      <c r="KW32" s="12">
        <v>0.36799999999999999</v>
      </c>
      <c r="KX32" s="12">
        <v>0.37</v>
      </c>
      <c r="KY32" s="12">
        <v>0.372</v>
      </c>
      <c r="KZ32" s="12">
        <v>0.33</v>
      </c>
      <c r="LA32" s="12">
        <v>0.32400000000000001</v>
      </c>
      <c r="LB32" s="12">
        <v>0.30599999999999999</v>
      </c>
      <c r="LC32" s="12">
        <v>0.34399999999999997</v>
      </c>
      <c r="LD32" s="12">
        <v>0.34399999999999997</v>
      </c>
      <c r="LE32" s="12">
        <v>0.33600000000000002</v>
      </c>
      <c r="LF32" s="12">
        <v>0.36199999999999999</v>
      </c>
      <c r="LG32" s="12">
        <v>0.38900000000000001</v>
      </c>
      <c r="LH32" s="12">
        <v>0.371</v>
      </c>
      <c r="LI32" s="12">
        <v>0.40699999999999997</v>
      </c>
      <c r="LJ32" s="12">
        <v>0.40100000000000002</v>
      </c>
      <c r="LK32" s="12">
        <v>0.36</v>
      </c>
      <c r="LL32" s="12">
        <v>0.33600000000000002</v>
      </c>
      <c r="LM32" s="12">
        <v>0.33500000000000002</v>
      </c>
      <c r="LN32" s="12">
        <v>0.35499999999999998</v>
      </c>
      <c r="LO32" s="12">
        <v>0.36299999999999999</v>
      </c>
      <c r="LP32" s="12">
        <v>0.35099999999999998</v>
      </c>
      <c r="LQ32" s="12">
        <v>0.32400000000000001</v>
      </c>
      <c r="LR32" s="12">
        <v>0.32600000000000001</v>
      </c>
      <c r="LS32" s="12">
        <v>0.34399999999999997</v>
      </c>
      <c r="LT32" s="12">
        <v>0.33400000000000002</v>
      </c>
      <c r="LU32" s="12">
        <v>0.36</v>
      </c>
      <c r="LV32" s="12">
        <v>0.371</v>
      </c>
      <c r="LW32" s="12">
        <v>0.39</v>
      </c>
      <c r="LX32" s="12">
        <v>0.42199999999999999</v>
      </c>
      <c r="LY32" s="12">
        <v>0.45900000000000002</v>
      </c>
      <c r="LZ32" s="12">
        <v>0.45300000000000001</v>
      </c>
      <c r="MA32" s="12">
        <v>0.34499999999999997</v>
      </c>
      <c r="MB32" s="12">
        <v>0.32700000000000001</v>
      </c>
      <c r="MC32" s="12">
        <v>0.32600000000000001</v>
      </c>
      <c r="MD32" s="12">
        <v>0.34499999999999997</v>
      </c>
      <c r="ME32" s="12">
        <v>0.34300000000000003</v>
      </c>
      <c r="MF32" s="12">
        <v>0.35099999999999998</v>
      </c>
      <c r="MG32" s="12">
        <v>0.33900000000000002</v>
      </c>
      <c r="MH32" s="12">
        <v>0.36099999999999999</v>
      </c>
      <c r="MI32" s="12">
        <v>0.36099999999999999</v>
      </c>
      <c r="MJ32" s="12">
        <v>0.38500000000000001</v>
      </c>
      <c r="MK32" s="12">
        <v>0.38400000000000001</v>
      </c>
      <c r="ML32" s="12">
        <v>0.39900000000000002</v>
      </c>
      <c r="MM32" s="12">
        <v>0.37</v>
      </c>
      <c r="MN32" s="12">
        <v>0.35499999999999998</v>
      </c>
      <c r="MO32" s="12">
        <v>0.34300000000000003</v>
      </c>
      <c r="MP32" s="12">
        <v>0.33500000000000002</v>
      </c>
      <c r="MQ32" s="12">
        <v>0.34</v>
      </c>
      <c r="MR32" s="12">
        <v>0.37</v>
      </c>
      <c r="MS32" s="12">
        <v>0.38800000000000001</v>
      </c>
      <c r="MT32" s="12">
        <v>0.40200000000000002</v>
      </c>
      <c r="MU32" s="12">
        <v>0.42299999999999999</v>
      </c>
      <c r="MV32" s="12">
        <v>0.42899999999999999</v>
      </c>
      <c r="MW32" s="12">
        <v>0.46</v>
      </c>
      <c r="MX32" s="12">
        <v>0.435</v>
      </c>
      <c r="MY32" s="12">
        <v>0.44</v>
      </c>
      <c r="MZ32" s="12">
        <v>0.42</v>
      </c>
      <c r="NA32" s="12">
        <v>0.42</v>
      </c>
      <c r="NB32" s="12">
        <v>0.434</v>
      </c>
      <c r="NC32" s="12">
        <v>0.40500000000000003</v>
      </c>
      <c r="ND32" s="12">
        <v>0.42499999999999999</v>
      </c>
      <c r="NE32" s="12">
        <v>0.42399999999999999</v>
      </c>
      <c r="NF32" s="12">
        <v>0.46200000000000002</v>
      </c>
      <c r="NG32" s="12">
        <v>0.44700000000000001</v>
      </c>
      <c r="NH32" s="12">
        <v>0.44600000000000001</v>
      </c>
      <c r="NI32" s="12">
        <v>0.41899999999999998</v>
      </c>
      <c r="NJ32" s="12">
        <v>0.47099999999999997</v>
      </c>
      <c r="NK32" s="12">
        <v>0.46500000000000002</v>
      </c>
      <c r="NL32" s="12">
        <v>0.47199999999999998</v>
      </c>
      <c r="NM32" s="12">
        <v>0.48899999999999999</v>
      </c>
      <c r="NN32" s="12">
        <v>0.498</v>
      </c>
      <c r="NO32" s="12">
        <v>0.50800000000000001</v>
      </c>
      <c r="NP32" s="12">
        <v>0.55400000000000005</v>
      </c>
      <c r="NQ32" s="12">
        <v>0.54</v>
      </c>
      <c r="NR32" s="12">
        <v>0.50700000000000001</v>
      </c>
      <c r="NS32" s="12">
        <v>0.54700000000000004</v>
      </c>
      <c r="NT32" s="12">
        <v>0.53400000000000003</v>
      </c>
      <c r="NU32" s="12">
        <v>0.50600000000000001</v>
      </c>
      <c r="NV32" s="12">
        <v>0.52300000000000002</v>
      </c>
      <c r="NW32" s="12">
        <v>0.59199999999999997</v>
      </c>
      <c r="NX32" s="12">
        <v>0.621</v>
      </c>
      <c r="NY32" s="12">
        <v>0.60599999999999998</v>
      </c>
      <c r="NZ32" s="12">
        <v>0.59399999999999997</v>
      </c>
      <c r="OA32" s="12">
        <v>0.56200000000000006</v>
      </c>
      <c r="OB32" s="12">
        <v>0.55400000000000005</v>
      </c>
      <c r="OC32" s="12">
        <v>0.48899999999999999</v>
      </c>
      <c r="OD32" s="12">
        <v>0.48099999999999998</v>
      </c>
      <c r="OE32" s="12">
        <v>0.47699999999999998</v>
      </c>
      <c r="OF32" s="12">
        <v>0.498</v>
      </c>
      <c r="OG32" s="12">
        <v>0.50800000000000001</v>
      </c>
      <c r="OH32" s="12">
        <v>0.51400000000000001</v>
      </c>
      <c r="OI32" s="12">
        <v>0.54300000000000004</v>
      </c>
      <c r="OJ32" s="12">
        <v>0.54700000000000004</v>
      </c>
      <c r="OK32" s="12">
        <v>0.5</v>
      </c>
      <c r="OL32" s="12">
        <v>0.47299999999999998</v>
      </c>
      <c r="OM32" s="12">
        <v>0.435</v>
      </c>
      <c r="ON32" s="12">
        <v>0.45300000000000001</v>
      </c>
      <c r="OO32" s="12">
        <v>0.44900000000000001</v>
      </c>
      <c r="OP32" s="12">
        <v>0.48</v>
      </c>
      <c r="OQ32" s="12">
        <v>0.44400000000000001</v>
      </c>
      <c r="OR32" s="12">
        <v>0.49399999999999999</v>
      </c>
      <c r="OS32" s="12">
        <v>0.50600000000000001</v>
      </c>
      <c r="OT32" s="12">
        <v>0.48199999999999998</v>
      </c>
      <c r="OU32" s="12">
        <v>0.52100000000000002</v>
      </c>
      <c r="OV32" s="12">
        <v>0.498</v>
      </c>
      <c r="OW32" s="12">
        <v>0.50800000000000001</v>
      </c>
      <c r="OX32" s="12">
        <v>0.55300000000000005</v>
      </c>
      <c r="OY32" s="12">
        <v>0.52300000000000002</v>
      </c>
      <c r="OZ32" s="12">
        <v>0.52800000000000002</v>
      </c>
      <c r="PA32" s="12">
        <v>0.55500000000000005</v>
      </c>
      <c r="PB32" s="12">
        <v>0.55000000000000004</v>
      </c>
      <c r="PC32" s="12">
        <v>0.58299999999999996</v>
      </c>
      <c r="PD32" s="12">
        <v>0.56499999999999995</v>
      </c>
      <c r="PE32" s="12">
        <v>0.56000000000000005</v>
      </c>
      <c r="PF32" s="12">
        <v>0.56100000000000005</v>
      </c>
      <c r="PG32" s="12">
        <v>0.60699999999999998</v>
      </c>
      <c r="PH32" s="12">
        <v>0.55500000000000005</v>
      </c>
      <c r="PI32" s="12">
        <v>0.56499999999999995</v>
      </c>
      <c r="PJ32" s="12">
        <v>0.58899999999999997</v>
      </c>
      <c r="PK32" s="12">
        <v>0.59799999999999998</v>
      </c>
      <c r="PL32" s="12">
        <v>0.61499999999999999</v>
      </c>
      <c r="PM32" s="12">
        <v>0.621</v>
      </c>
      <c r="PN32" s="12">
        <v>0.61699999999999999</v>
      </c>
      <c r="PO32" s="12">
        <v>0.66900000000000004</v>
      </c>
      <c r="PP32" s="12">
        <v>0.61499999999999999</v>
      </c>
      <c r="PQ32" s="12">
        <v>0.59199999999999997</v>
      </c>
      <c r="PR32" s="12">
        <v>0.58199999999999996</v>
      </c>
      <c r="PS32" s="12">
        <v>0.57399999999999995</v>
      </c>
      <c r="PT32" s="12">
        <v>0.60899999999999999</v>
      </c>
      <c r="PU32" s="12">
        <v>0.64500000000000002</v>
      </c>
      <c r="PV32" s="12">
        <v>0.59499999999999997</v>
      </c>
      <c r="PW32" s="12">
        <v>0.61199999999999999</v>
      </c>
      <c r="PX32" s="12">
        <v>0.629</v>
      </c>
      <c r="PY32" s="12">
        <v>0.68200000000000005</v>
      </c>
      <c r="PZ32" s="12">
        <v>0.68</v>
      </c>
      <c r="QA32" s="12">
        <v>0.69499999999999995</v>
      </c>
      <c r="QB32" s="12">
        <v>0.68600000000000005</v>
      </c>
      <c r="QC32" s="12">
        <v>0.70199999999999996</v>
      </c>
      <c r="QD32" s="12">
        <v>0.77400000000000002</v>
      </c>
      <c r="QE32" s="12">
        <v>0.78700000000000003</v>
      </c>
      <c r="QF32" s="12">
        <v>0.78300000000000003</v>
      </c>
      <c r="QG32" s="12">
        <v>0.83399999999999996</v>
      </c>
      <c r="QH32" s="12">
        <v>0.80300000000000005</v>
      </c>
      <c r="QI32" s="12">
        <v>0.78600000000000003</v>
      </c>
      <c r="QJ32" s="12">
        <v>0.73599999999999999</v>
      </c>
      <c r="QK32" s="12">
        <v>0.76700000000000002</v>
      </c>
      <c r="QL32" s="12">
        <v>0.68899999999999995</v>
      </c>
      <c r="QM32" s="12">
        <v>0.70899999999999996</v>
      </c>
      <c r="QN32" s="12">
        <v>0.748</v>
      </c>
      <c r="QO32" s="12">
        <v>0.76600000000000001</v>
      </c>
      <c r="QP32" s="12">
        <v>0.72099999999999997</v>
      </c>
      <c r="QQ32" s="12">
        <v>0.72099999999999997</v>
      </c>
      <c r="QR32" s="12">
        <v>0.69599999999999995</v>
      </c>
      <c r="QS32" s="12">
        <v>0.70099999999999996</v>
      </c>
      <c r="QT32" s="12">
        <v>0.72699999999999998</v>
      </c>
      <c r="QU32" s="12">
        <v>0.76200000000000001</v>
      </c>
      <c r="QV32" s="12">
        <v>0.72399999999999998</v>
      </c>
      <c r="QW32" s="12">
        <v>0.70299999999999996</v>
      </c>
      <c r="QX32" s="12">
        <v>0.69399999999999995</v>
      </c>
      <c r="QY32" s="12">
        <v>0.73599999999999999</v>
      </c>
      <c r="QZ32" s="12">
        <v>0.77500000000000002</v>
      </c>
      <c r="RA32" s="12">
        <v>0.745</v>
      </c>
      <c r="RB32" s="12">
        <v>0.752</v>
      </c>
      <c r="RC32" s="12">
        <v>0.78100000000000003</v>
      </c>
      <c r="RD32" s="12">
        <v>0.7</v>
      </c>
      <c r="RE32" s="12">
        <v>0.69699999999999995</v>
      </c>
      <c r="RF32" s="12">
        <v>0.61299999999999999</v>
      </c>
      <c r="RG32" s="12">
        <v>0.61299999999999999</v>
      </c>
      <c r="RH32" s="12">
        <v>0.66800000000000004</v>
      </c>
      <c r="RI32" s="12">
        <v>0.70299999999999996</v>
      </c>
      <c r="RJ32" s="12">
        <v>0.70199999999999996</v>
      </c>
      <c r="RK32" s="12">
        <v>0.70499999999999996</v>
      </c>
      <c r="RL32" s="12">
        <v>0.76500000000000001</v>
      </c>
      <c r="RM32" s="12">
        <v>0.83199999999999996</v>
      </c>
      <c r="RN32" s="12">
        <v>0.78400000000000003</v>
      </c>
      <c r="RO32" s="12">
        <v>0.78700000000000003</v>
      </c>
      <c r="RP32" s="12">
        <v>0.74</v>
      </c>
      <c r="RQ32" s="12">
        <v>0.73499999999999999</v>
      </c>
      <c r="RR32" s="12">
        <v>0.754</v>
      </c>
      <c r="RS32" s="12">
        <v>0.82</v>
      </c>
      <c r="RT32" s="12">
        <v>0.82099999999999995</v>
      </c>
      <c r="RU32" s="12">
        <v>0.82099999999999995</v>
      </c>
      <c r="RV32" s="12">
        <v>0.82099999999999995</v>
      </c>
      <c r="RW32" s="12">
        <v>0.88600000000000001</v>
      </c>
      <c r="RX32" s="12">
        <v>0.90500000000000003</v>
      </c>
      <c r="RY32" s="12">
        <v>0.81399999999999995</v>
      </c>
      <c r="RZ32" s="12">
        <v>0.80400000000000005</v>
      </c>
      <c r="SA32" s="12">
        <v>0.78600000000000003</v>
      </c>
      <c r="SB32" s="12">
        <v>0.78900000000000003</v>
      </c>
      <c r="SC32" s="12">
        <v>0.80500000000000005</v>
      </c>
      <c r="SD32" s="12">
        <v>0.76200000000000001</v>
      </c>
      <c r="SE32" s="12">
        <v>0.71</v>
      </c>
      <c r="SF32" s="12">
        <v>0.80500000000000005</v>
      </c>
      <c r="SG32" s="12">
        <v>0.93</v>
      </c>
      <c r="SH32" s="12">
        <v>0.84499999999999997</v>
      </c>
      <c r="SI32" s="12">
        <v>0.73199999999999998</v>
      </c>
      <c r="SJ32" s="12">
        <v>0.68100000000000005</v>
      </c>
      <c r="SK32" s="12">
        <v>0.79400000000000004</v>
      </c>
      <c r="SL32" s="12">
        <v>0.89800000000000002</v>
      </c>
      <c r="SM32" s="12">
        <v>0.78600000000000003</v>
      </c>
      <c r="SN32" s="12">
        <v>0.76200000000000001</v>
      </c>
      <c r="SO32" s="12">
        <v>0.65</v>
      </c>
      <c r="SP32" s="12">
        <v>0.504</v>
      </c>
      <c r="SQ32" s="12">
        <v>0.28799999999999998</v>
      </c>
      <c r="SR32" s="12">
        <v>0.33500000000000002</v>
      </c>
      <c r="SS32" s="12">
        <v>0.28100000000000003</v>
      </c>
      <c r="ST32" s="12">
        <v>0.376</v>
      </c>
      <c r="SU32" s="12">
        <v>0.41499999999999998</v>
      </c>
      <c r="SV32" s="12">
        <v>0.436</v>
      </c>
      <c r="SW32" s="12">
        <v>0.43</v>
      </c>
      <c r="SX32" s="12">
        <v>0.45400000000000001</v>
      </c>
      <c r="SY32" s="12">
        <v>0.47299999999999998</v>
      </c>
      <c r="SZ32" s="12">
        <v>0.53200000000000003</v>
      </c>
      <c r="TA32" s="12">
        <v>0.55500000000000005</v>
      </c>
      <c r="TB32" s="12">
        <v>0.52600000000000002</v>
      </c>
      <c r="TC32" s="12">
        <v>0.54800000000000004</v>
      </c>
      <c r="TD32" s="12">
        <v>0.57399999999999995</v>
      </c>
      <c r="TE32" s="12">
        <v>0.58599999999999997</v>
      </c>
      <c r="TF32" s="12">
        <v>0.64</v>
      </c>
      <c r="TG32" s="12">
        <v>0.66300000000000003</v>
      </c>
      <c r="TH32" s="12">
        <v>0.66800000000000004</v>
      </c>
      <c r="TI32" s="12">
        <v>0.67500000000000004</v>
      </c>
      <c r="TJ32" s="12">
        <v>0.68600000000000005</v>
      </c>
      <c r="TK32" s="12">
        <v>0.69099999999999995</v>
      </c>
      <c r="TL32" s="12">
        <v>0.69899999999999995</v>
      </c>
      <c r="TM32" s="12">
        <v>0.66900000000000004</v>
      </c>
      <c r="TN32" s="12">
        <v>0.70299999999999996</v>
      </c>
      <c r="TO32" s="12">
        <v>0.73099999999999998</v>
      </c>
      <c r="TP32" s="12">
        <v>0.73899999999999999</v>
      </c>
      <c r="TQ32" s="12">
        <v>0.70099999999999996</v>
      </c>
      <c r="TR32" s="12">
        <v>0.66100000000000003</v>
      </c>
      <c r="TS32" s="12">
        <v>0.65900000000000003</v>
      </c>
      <c r="TT32" s="12">
        <v>0.69099999999999995</v>
      </c>
      <c r="TU32" s="12">
        <v>0.71599999999999997</v>
      </c>
      <c r="TV32" s="12" t="s">
        <v>10</v>
      </c>
      <c r="TW32" s="12" t="s">
        <v>10</v>
      </c>
    </row>
    <row r="33" spans="3:543" x14ac:dyDescent="0.25">
      <c r="C33" s="12" t="s">
        <v>39</v>
      </c>
      <c r="E33" s="17" t="s">
        <v>62</v>
      </c>
      <c r="F33" s="17">
        <v>0.91476100000000005</v>
      </c>
      <c r="G33" s="17">
        <v>114.53800920705275</v>
      </c>
      <c r="H33" s="17">
        <v>111.082718981681</v>
      </c>
      <c r="I33" s="17">
        <v>118.11864073973022</v>
      </c>
      <c r="J33" s="17">
        <v>111.05175838402307</v>
      </c>
      <c r="K33" s="17">
        <v>118.02426003008243</v>
      </c>
      <c r="L33" s="17">
        <v>6.2670653652858732E-2</v>
      </c>
      <c r="M33" s="16">
        <v>0.23530976604834722</v>
      </c>
      <c r="N33" s="10">
        <v>0.88351856523523209</v>
      </c>
      <c r="O33" s="14">
        <v>26.633256538949723</v>
      </c>
      <c r="P33" s="17"/>
      <c r="Q33" s="17">
        <v>0</v>
      </c>
      <c r="R33" s="20" t="b">
        <v>1</v>
      </c>
      <c r="S33" s="21">
        <v>0.13089840583074092</v>
      </c>
      <c r="T33" s="8">
        <v>0.91500000000000004</v>
      </c>
      <c r="U33" s="12">
        <v>0.91900000000000004</v>
      </c>
      <c r="V33" s="12">
        <v>0.89800000000000002</v>
      </c>
      <c r="W33" s="12">
        <v>0.86299999999999999</v>
      </c>
      <c r="X33" s="12">
        <v>0.879</v>
      </c>
      <c r="Y33" s="12">
        <v>0.90800000000000003</v>
      </c>
      <c r="Z33" s="12">
        <v>0.92800000000000005</v>
      </c>
      <c r="AA33" s="12">
        <v>0.91900000000000004</v>
      </c>
      <c r="AB33" s="12">
        <v>0.90700000000000003</v>
      </c>
      <c r="AC33" s="12">
        <v>0.89300000000000002</v>
      </c>
      <c r="AD33" s="12">
        <v>0.84699999999999998</v>
      </c>
      <c r="AE33" s="12">
        <v>0.88900000000000001</v>
      </c>
      <c r="AF33" s="12">
        <v>0.92</v>
      </c>
      <c r="AG33" s="12">
        <v>0.91100000000000003</v>
      </c>
      <c r="AH33" s="12">
        <v>0.91400000000000003</v>
      </c>
      <c r="AI33" s="12">
        <v>0.90300000000000002</v>
      </c>
      <c r="AJ33" s="12">
        <v>0.89</v>
      </c>
      <c r="AK33" s="12">
        <v>0.89500000000000002</v>
      </c>
      <c r="AL33" s="12">
        <v>0.90800000000000003</v>
      </c>
      <c r="AM33" s="12">
        <v>0.86399999999999999</v>
      </c>
      <c r="AN33" s="12">
        <v>0.86399999999999999</v>
      </c>
      <c r="AO33" s="12">
        <v>0.86</v>
      </c>
      <c r="AP33" s="12">
        <v>0.78700000000000003</v>
      </c>
      <c r="AQ33" s="12">
        <v>0.79300000000000004</v>
      </c>
      <c r="AR33" s="12">
        <v>0.79</v>
      </c>
      <c r="AS33" s="12">
        <v>0.79</v>
      </c>
      <c r="AT33" s="12">
        <v>0.73899999999999999</v>
      </c>
      <c r="AU33" s="12">
        <v>0.72799999999999998</v>
      </c>
      <c r="AV33" s="12">
        <v>0.63500000000000001</v>
      </c>
      <c r="AW33" s="12">
        <v>0.60899999999999999</v>
      </c>
      <c r="AX33" s="12">
        <v>0.63800000000000001</v>
      </c>
      <c r="AY33" s="12">
        <v>0.58899999999999997</v>
      </c>
      <c r="AZ33" s="12">
        <v>0.57899999999999996</v>
      </c>
      <c r="BA33" s="12">
        <v>0.56699999999999995</v>
      </c>
      <c r="BB33" s="12">
        <v>0.61</v>
      </c>
      <c r="BC33" s="12">
        <v>0.61399999999999999</v>
      </c>
      <c r="BD33" s="12">
        <v>0.65</v>
      </c>
      <c r="BE33" s="12">
        <v>0.58199999999999996</v>
      </c>
      <c r="BF33" s="12">
        <v>0.58699999999999997</v>
      </c>
      <c r="BG33" s="12">
        <v>0.58299999999999996</v>
      </c>
      <c r="BH33" s="12">
        <v>0.60799999999999998</v>
      </c>
      <c r="BI33" s="12">
        <v>0.628</v>
      </c>
      <c r="BJ33" s="12">
        <v>0.624</v>
      </c>
      <c r="BK33" s="12">
        <v>0.70299999999999996</v>
      </c>
      <c r="BL33" s="12">
        <v>0.71499999999999997</v>
      </c>
      <c r="BM33" s="12">
        <v>0.77700000000000002</v>
      </c>
      <c r="BN33" s="12">
        <v>0.81399999999999995</v>
      </c>
      <c r="BO33" s="12">
        <v>0.80500000000000005</v>
      </c>
      <c r="BP33" s="12">
        <v>0.72399999999999998</v>
      </c>
      <c r="BQ33" s="12">
        <v>0.66700000000000004</v>
      </c>
      <c r="BR33" s="12">
        <v>0.71</v>
      </c>
      <c r="BS33" s="12">
        <v>0.76</v>
      </c>
      <c r="BT33" s="12">
        <v>0.752</v>
      </c>
      <c r="BU33" s="12">
        <v>0.74399999999999999</v>
      </c>
      <c r="BV33" s="12">
        <v>0.71199999999999997</v>
      </c>
      <c r="BW33" s="12">
        <v>0.72599999999999998</v>
      </c>
      <c r="BX33" s="12">
        <v>0.71499999999999997</v>
      </c>
      <c r="BY33" s="12">
        <v>0.64800000000000002</v>
      </c>
      <c r="BZ33" s="12">
        <v>0.73</v>
      </c>
      <c r="CA33" s="12">
        <v>0.67500000000000004</v>
      </c>
      <c r="CB33" s="12">
        <v>0.754</v>
      </c>
      <c r="CC33" s="12">
        <v>0.753</v>
      </c>
      <c r="CD33" s="12">
        <v>0.77800000000000002</v>
      </c>
      <c r="CE33" s="12">
        <v>0.79400000000000004</v>
      </c>
      <c r="CF33" s="12">
        <v>0.78800000000000003</v>
      </c>
      <c r="CG33" s="12">
        <v>0.78300000000000003</v>
      </c>
      <c r="CH33" s="12">
        <v>0.76</v>
      </c>
      <c r="CI33" s="12">
        <v>0.84099999999999997</v>
      </c>
      <c r="CJ33" s="12">
        <v>0.84699999999999998</v>
      </c>
      <c r="CK33" s="12">
        <v>0.83199999999999996</v>
      </c>
      <c r="CL33" s="12">
        <v>0.84799999999999998</v>
      </c>
      <c r="CM33" s="12">
        <v>0.85599999999999998</v>
      </c>
      <c r="CN33" s="12">
        <v>0.86899999999999999</v>
      </c>
      <c r="CO33" s="12">
        <v>0.81499999999999995</v>
      </c>
      <c r="CP33" s="12">
        <v>0.84</v>
      </c>
      <c r="CQ33" s="12">
        <v>0.81399999999999995</v>
      </c>
      <c r="CR33" s="12">
        <v>0.875</v>
      </c>
      <c r="CS33" s="12">
        <v>0.94</v>
      </c>
      <c r="CT33" s="12">
        <v>0.92200000000000004</v>
      </c>
      <c r="CU33" s="12">
        <v>0.90500000000000003</v>
      </c>
      <c r="CV33" s="12">
        <v>0.88800000000000001</v>
      </c>
      <c r="CW33" s="12">
        <v>0.89500000000000002</v>
      </c>
      <c r="CX33" s="12">
        <v>0.88700000000000001</v>
      </c>
      <c r="CY33" s="12">
        <v>0.86699999999999999</v>
      </c>
      <c r="CZ33" s="12">
        <v>0.84699999999999998</v>
      </c>
      <c r="DA33" s="12">
        <v>0.871</v>
      </c>
      <c r="DB33" s="12">
        <v>0.84399999999999997</v>
      </c>
      <c r="DC33" s="12">
        <v>0.85199999999999998</v>
      </c>
      <c r="DD33" s="12">
        <v>0.83699999999999997</v>
      </c>
      <c r="DE33" s="12">
        <v>0.84</v>
      </c>
      <c r="DF33" s="12">
        <v>0.8</v>
      </c>
      <c r="DG33" s="12">
        <v>0.74299999999999999</v>
      </c>
      <c r="DH33" s="12">
        <v>0.753</v>
      </c>
      <c r="DI33" s="12">
        <v>0.755</v>
      </c>
      <c r="DJ33" s="12">
        <v>0.78300000000000003</v>
      </c>
      <c r="DK33" s="12">
        <v>0.76300000000000001</v>
      </c>
      <c r="DL33" s="12">
        <v>0.76200000000000001</v>
      </c>
      <c r="DM33" s="12">
        <v>0.72199999999999998</v>
      </c>
      <c r="DN33" s="12">
        <v>0.74</v>
      </c>
      <c r="DO33" s="12">
        <v>0.73199999999999998</v>
      </c>
      <c r="DP33" s="12">
        <v>0.70199999999999996</v>
      </c>
      <c r="DQ33" s="12">
        <v>0.754</v>
      </c>
      <c r="DR33" s="12">
        <v>0.76200000000000001</v>
      </c>
      <c r="DS33" s="12">
        <v>0.72099999999999997</v>
      </c>
      <c r="DT33" s="12">
        <v>0.73199999999999998</v>
      </c>
      <c r="DU33" s="12">
        <v>0.71399999999999997</v>
      </c>
      <c r="DV33" s="12">
        <v>0.71799999999999997</v>
      </c>
      <c r="DW33" s="12">
        <v>0.70499999999999996</v>
      </c>
      <c r="DX33" s="12">
        <v>0.64700000000000002</v>
      </c>
      <c r="DY33" s="12">
        <v>0.66600000000000004</v>
      </c>
      <c r="DZ33" s="12">
        <v>0.67400000000000004</v>
      </c>
      <c r="EA33" s="12">
        <v>0.65800000000000003</v>
      </c>
      <c r="EB33" s="12">
        <v>0.57899999999999996</v>
      </c>
      <c r="EC33" s="12">
        <v>0.57699999999999996</v>
      </c>
      <c r="ED33" s="12">
        <v>0.56000000000000005</v>
      </c>
      <c r="EE33" s="12">
        <v>0.56399999999999995</v>
      </c>
      <c r="EF33" s="12">
        <v>0.58199999999999996</v>
      </c>
      <c r="EG33" s="12">
        <v>0.59299999999999997</v>
      </c>
      <c r="EH33" s="12">
        <v>0.59299999999999997</v>
      </c>
      <c r="EI33" s="12">
        <v>0.58599999999999997</v>
      </c>
      <c r="EJ33" s="12">
        <v>0.59</v>
      </c>
      <c r="EK33" s="12">
        <v>0.59099999999999997</v>
      </c>
      <c r="EL33" s="12">
        <v>0.57699999999999996</v>
      </c>
      <c r="EM33" s="12">
        <v>0.59099999999999997</v>
      </c>
      <c r="EN33" s="12">
        <v>0.6</v>
      </c>
      <c r="EO33" s="12">
        <v>0.56799999999999995</v>
      </c>
      <c r="EP33" s="12">
        <v>0.58299999999999996</v>
      </c>
      <c r="EQ33" s="12">
        <v>0.59399999999999997</v>
      </c>
      <c r="ER33" s="12">
        <v>0.59599999999999997</v>
      </c>
      <c r="ES33" s="12">
        <v>0.63</v>
      </c>
      <c r="ET33" s="12">
        <v>0.64900000000000002</v>
      </c>
      <c r="EU33" s="12">
        <v>0.66300000000000003</v>
      </c>
      <c r="EV33" s="12">
        <v>0.64500000000000002</v>
      </c>
      <c r="EW33" s="12">
        <v>0.65300000000000002</v>
      </c>
      <c r="EX33" s="12">
        <v>0.64100000000000001</v>
      </c>
      <c r="EY33" s="12">
        <v>0.64700000000000002</v>
      </c>
      <c r="EZ33" s="12">
        <v>0.68300000000000005</v>
      </c>
      <c r="FA33" s="12">
        <v>0.65</v>
      </c>
      <c r="FB33" s="12">
        <v>0.66600000000000004</v>
      </c>
      <c r="FC33" s="12">
        <v>0.69899999999999995</v>
      </c>
      <c r="FD33" s="12">
        <v>0.71799999999999997</v>
      </c>
      <c r="FE33" s="12">
        <v>0.749</v>
      </c>
      <c r="FF33" s="12">
        <v>0.77700000000000002</v>
      </c>
      <c r="FG33" s="12">
        <v>0.78400000000000003</v>
      </c>
      <c r="FH33" s="12">
        <v>0.78400000000000003</v>
      </c>
      <c r="FI33" s="12">
        <v>0.76400000000000001</v>
      </c>
      <c r="FJ33" s="12">
        <v>0.753</v>
      </c>
      <c r="FK33" s="12">
        <v>0.78900000000000003</v>
      </c>
      <c r="FL33" s="12">
        <v>0.85899999999999999</v>
      </c>
      <c r="FM33" s="12">
        <v>0.83899999999999997</v>
      </c>
      <c r="FN33" s="12">
        <v>0.86699999999999999</v>
      </c>
      <c r="FO33" s="12">
        <v>0.86299999999999999</v>
      </c>
      <c r="FP33" s="12">
        <v>0.91</v>
      </c>
      <c r="FQ33" s="12">
        <v>0.90400000000000003</v>
      </c>
      <c r="FR33" s="12">
        <v>0.94299999999999995</v>
      </c>
      <c r="FS33" s="12">
        <v>0.88500000000000001</v>
      </c>
      <c r="FT33" s="12">
        <v>0.88700000000000001</v>
      </c>
      <c r="FU33" s="12">
        <v>0.89400000000000002</v>
      </c>
      <c r="FV33" s="12">
        <v>0.89</v>
      </c>
      <c r="FW33" s="12">
        <v>0.87</v>
      </c>
      <c r="FX33" s="12">
        <v>0.88800000000000001</v>
      </c>
      <c r="FY33" s="12">
        <v>0.88800000000000001</v>
      </c>
      <c r="FZ33" s="12">
        <v>0.89700000000000002</v>
      </c>
      <c r="GA33" s="12">
        <v>0.88900000000000001</v>
      </c>
      <c r="GB33" s="12">
        <v>0.85699999999999998</v>
      </c>
      <c r="GC33" s="12">
        <v>0.88</v>
      </c>
      <c r="GD33" s="12">
        <v>0.86899999999999999</v>
      </c>
      <c r="GE33" s="12">
        <v>0.88500000000000001</v>
      </c>
      <c r="GF33" s="12">
        <v>0.91700000000000004</v>
      </c>
      <c r="GG33" s="12">
        <v>0.90400000000000003</v>
      </c>
      <c r="GH33" s="12">
        <v>0.91900000000000004</v>
      </c>
      <c r="GI33" s="12">
        <v>0.90600000000000003</v>
      </c>
      <c r="GJ33" s="12">
        <v>0.91700000000000004</v>
      </c>
      <c r="GK33" s="12">
        <v>0.90300000000000002</v>
      </c>
      <c r="GL33" s="12">
        <v>0.91700000000000004</v>
      </c>
      <c r="GM33" s="12">
        <v>0.91600000000000004</v>
      </c>
      <c r="GN33" s="12">
        <v>0.875</v>
      </c>
      <c r="GO33" s="12">
        <v>0.91800000000000004</v>
      </c>
      <c r="GP33" s="12">
        <v>0.95599999999999996</v>
      </c>
      <c r="GQ33" s="12">
        <v>0.96299999999999997</v>
      </c>
      <c r="GR33" s="12">
        <v>0.98399999999999999</v>
      </c>
      <c r="GS33" s="12">
        <v>1.02</v>
      </c>
      <c r="GT33" s="12">
        <v>1.0369999999999999</v>
      </c>
      <c r="GU33" s="12">
        <v>1.0249999999999999</v>
      </c>
      <c r="GV33" s="12">
        <v>0.996</v>
      </c>
      <c r="GW33" s="12">
        <v>0.999</v>
      </c>
      <c r="GX33" s="12">
        <v>0.995</v>
      </c>
      <c r="GY33" s="12">
        <v>0.95499999999999996</v>
      </c>
      <c r="GZ33" s="12">
        <v>0.90300000000000002</v>
      </c>
      <c r="HA33" s="12">
        <v>0.91500000000000004</v>
      </c>
      <c r="HB33" s="12">
        <v>0.88800000000000001</v>
      </c>
      <c r="HC33" s="12">
        <v>0.877</v>
      </c>
      <c r="HD33" s="12">
        <v>0.85499999999999998</v>
      </c>
      <c r="HE33" s="12">
        <v>0.88200000000000001</v>
      </c>
      <c r="HF33" s="12">
        <v>0.88500000000000001</v>
      </c>
      <c r="HG33" s="12">
        <v>0.876</v>
      </c>
      <c r="HH33" s="12">
        <v>0.82099999999999995</v>
      </c>
      <c r="HI33" s="12">
        <v>0.80100000000000005</v>
      </c>
      <c r="HJ33" s="12">
        <v>0.79400000000000004</v>
      </c>
      <c r="HK33" s="12">
        <v>0.78900000000000003</v>
      </c>
      <c r="HL33" s="12">
        <v>0.78300000000000003</v>
      </c>
      <c r="HM33" s="12">
        <v>0.77700000000000002</v>
      </c>
      <c r="HN33" s="12">
        <v>0.77800000000000002</v>
      </c>
      <c r="HO33" s="12">
        <v>0.80400000000000005</v>
      </c>
      <c r="HP33" s="12">
        <v>0.79</v>
      </c>
      <c r="HQ33" s="12">
        <v>0.76900000000000002</v>
      </c>
      <c r="HR33" s="12">
        <v>0.80500000000000005</v>
      </c>
      <c r="HS33" s="12">
        <v>0.77600000000000002</v>
      </c>
      <c r="HT33" s="12">
        <v>0.77700000000000002</v>
      </c>
      <c r="HU33" s="12">
        <v>0.75800000000000001</v>
      </c>
      <c r="HV33" s="12">
        <v>0.73099999999999998</v>
      </c>
      <c r="HW33" s="12">
        <v>0.74</v>
      </c>
      <c r="HX33" s="12">
        <v>0.75</v>
      </c>
      <c r="HY33" s="12">
        <v>0.73499999999999999</v>
      </c>
      <c r="HZ33" s="12">
        <v>0.73499999999999999</v>
      </c>
      <c r="IA33" s="12">
        <v>0.73499999999999999</v>
      </c>
      <c r="IB33" s="12">
        <v>0.76200000000000001</v>
      </c>
      <c r="IC33" s="12">
        <v>0.76900000000000002</v>
      </c>
      <c r="ID33" s="12">
        <v>0.752</v>
      </c>
      <c r="IE33" s="12">
        <v>0.71399999999999997</v>
      </c>
      <c r="IF33" s="12">
        <v>0.67200000000000004</v>
      </c>
      <c r="IG33" s="12">
        <v>0.70499999999999996</v>
      </c>
      <c r="IH33" s="12">
        <v>0.72899999999999998</v>
      </c>
      <c r="II33" s="12">
        <v>0.76200000000000001</v>
      </c>
      <c r="IJ33" s="12">
        <v>0.76600000000000001</v>
      </c>
      <c r="IK33" s="12">
        <v>0.78600000000000003</v>
      </c>
      <c r="IL33" s="12">
        <v>0.75700000000000001</v>
      </c>
      <c r="IM33" s="12">
        <v>0.69499999999999995</v>
      </c>
      <c r="IN33" s="12">
        <v>0.68899999999999995</v>
      </c>
      <c r="IO33" s="12">
        <v>0.69499999999999995</v>
      </c>
      <c r="IP33" s="12">
        <v>0.66</v>
      </c>
      <c r="IQ33" s="12">
        <v>0.67700000000000005</v>
      </c>
      <c r="IR33" s="12">
        <v>0.68600000000000005</v>
      </c>
      <c r="IS33" s="12">
        <v>0.71399999999999997</v>
      </c>
      <c r="IT33" s="12">
        <v>0.7</v>
      </c>
      <c r="IU33" s="12">
        <v>0.68500000000000005</v>
      </c>
      <c r="IV33" s="12">
        <v>0.69599999999999995</v>
      </c>
      <c r="IW33" s="12">
        <v>0.61499999999999999</v>
      </c>
      <c r="IX33" s="12">
        <v>0.61399999999999999</v>
      </c>
      <c r="IY33" s="12">
        <v>0.68300000000000005</v>
      </c>
      <c r="IZ33" s="12">
        <v>0.748</v>
      </c>
      <c r="JA33" s="12">
        <v>0.70199999999999996</v>
      </c>
      <c r="JB33" s="12">
        <v>0.67900000000000005</v>
      </c>
      <c r="JC33" s="12">
        <v>0.64400000000000002</v>
      </c>
      <c r="JD33" s="12">
        <v>0.68899999999999995</v>
      </c>
      <c r="JE33" s="12">
        <v>0.65700000000000003</v>
      </c>
      <c r="JF33" s="12">
        <v>0.61199999999999999</v>
      </c>
      <c r="JG33" s="12">
        <v>0.624</v>
      </c>
      <c r="JH33" s="12">
        <v>0.58599999999999997</v>
      </c>
      <c r="JI33" s="12">
        <v>0.54400000000000004</v>
      </c>
      <c r="JJ33" s="12">
        <v>0.497</v>
      </c>
      <c r="JK33" s="12">
        <v>0.51200000000000001</v>
      </c>
      <c r="JL33" s="12">
        <v>0.49399999999999999</v>
      </c>
      <c r="JM33" s="12">
        <v>0.49</v>
      </c>
      <c r="JN33" s="12">
        <v>0.47499999999999998</v>
      </c>
      <c r="JO33" s="12">
        <v>0.46700000000000003</v>
      </c>
      <c r="JP33" s="12">
        <v>0.47</v>
      </c>
      <c r="JQ33" s="12">
        <v>0.44</v>
      </c>
      <c r="JR33" s="12">
        <v>0.40899999999999997</v>
      </c>
      <c r="JS33" s="12">
        <v>0.40100000000000002</v>
      </c>
      <c r="JT33" s="12">
        <v>0.378</v>
      </c>
      <c r="JU33" s="12">
        <v>0.36599999999999999</v>
      </c>
      <c r="JV33" s="12">
        <v>0.36499999999999999</v>
      </c>
      <c r="JW33" s="12">
        <v>0.34399999999999997</v>
      </c>
      <c r="JX33" s="12">
        <v>0.38400000000000001</v>
      </c>
      <c r="JY33" s="12">
        <v>0.4</v>
      </c>
      <c r="JZ33" s="12">
        <v>0.35799999999999998</v>
      </c>
      <c r="KA33" s="12">
        <v>0.35699999999999998</v>
      </c>
      <c r="KB33" s="12">
        <v>0.35899999999999999</v>
      </c>
      <c r="KC33" s="12">
        <v>0.33900000000000002</v>
      </c>
      <c r="KD33" s="12">
        <v>0.31900000000000001</v>
      </c>
      <c r="KE33" s="12">
        <v>0.33400000000000002</v>
      </c>
      <c r="KF33" s="12">
        <v>0.38900000000000001</v>
      </c>
      <c r="KG33" s="12">
        <v>0.35099999999999998</v>
      </c>
      <c r="KH33" s="12">
        <v>0.31900000000000001</v>
      </c>
      <c r="KI33" s="12">
        <v>0.318</v>
      </c>
      <c r="KJ33" s="12">
        <v>0.32100000000000001</v>
      </c>
      <c r="KK33" s="12">
        <v>0.309</v>
      </c>
      <c r="KL33" s="12">
        <v>0.28499999999999998</v>
      </c>
      <c r="KM33" s="12">
        <v>0.311</v>
      </c>
      <c r="KN33" s="12">
        <v>0.311</v>
      </c>
      <c r="KO33" s="12">
        <v>0.312</v>
      </c>
      <c r="KP33" s="12">
        <v>0.311</v>
      </c>
      <c r="KQ33" s="12">
        <v>0.32200000000000001</v>
      </c>
      <c r="KR33" s="12">
        <v>0.33400000000000002</v>
      </c>
      <c r="KS33" s="12">
        <v>0.33400000000000002</v>
      </c>
      <c r="KT33" s="12">
        <v>0.33400000000000002</v>
      </c>
      <c r="KU33" s="12">
        <v>0.29299999999999998</v>
      </c>
      <c r="KV33" s="12">
        <v>0.307</v>
      </c>
      <c r="KW33" s="12">
        <v>0.318</v>
      </c>
      <c r="KX33" s="12">
        <v>0.32</v>
      </c>
      <c r="KY33" s="12">
        <v>0.32200000000000001</v>
      </c>
      <c r="KZ33" s="12">
        <v>0.28000000000000003</v>
      </c>
      <c r="LA33" s="12">
        <v>0.27400000000000002</v>
      </c>
      <c r="LB33" s="12">
        <v>0.25700000000000001</v>
      </c>
      <c r="LC33" s="12">
        <v>0.29499999999999998</v>
      </c>
      <c r="LD33" s="12">
        <v>0.29499999999999998</v>
      </c>
      <c r="LE33" s="12">
        <v>0.28799999999999998</v>
      </c>
      <c r="LF33" s="12">
        <v>0.314</v>
      </c>
      <c r="LG33" s="12">
        <v>0.34100000000000003</v>
      </c>
      <c r="LH33" s="12">
        <v>0.32200000000000001</v>
      </c>
      <c r="LI33" s="12">
        <v>0.35799999999999998</v>
      </c>
      <c r="LJ33" s="12">
        <v>0.34899999999999998</v>
      </c>
      <c r="LK33" s="12">
        <v>0.309</v>
      </c>
      <c r="LL33" s="12">
        <v>0.28599999999999998</v>
      </c>
      <c r="LM33" s="12">
        <v>0.28599999999999998</v>
      </c>
      <c r="LN33" s="12">
        <v>0.30499999999999999</v>
      </c>
      <c r="LO33" s="12">
        <v>0.313</v>
      </c>
      <c r="LP33" s="12">
        <v>0.30099999999999999</v>
      </c>
      <c r="LQ33" s="12">
        <v>0.27600000000000002</v>
      </c>
      <c r="LR33" s="12">
        <v>0.27800000000000002</v>
      </c>
      <c r="LS33" s="12">
        <v>0.29799999999999999</v>
      </c>
      <c r="LT33" s="12">
        <v>0.28699999999999998</v>
      </c>
      <c r="LU33" s="12">
        <v>0.314</v>
      </c>
      <c r="LV33" s="12">
        <v>0.32300000000000001</v>
      </c>
      <c r="LW33" s="12">
        <v>0.34300000000000003</v>
      </c>
      <c r="LX33" s="12">
        <v>0.375</v>
      </c>
      <c r="LY33" s="12">
        <v>0.41199999999999998</v>
      </c>
      <c r="LZ33" s="12">
        <v>0.40400000000000003</v>
      </c>
      <c r="MA33" s="12">
        <v>0.29399999999999998</v>
      </c>
      <c r="MB33" s="12">
        <v>0.27700000000000002</v>
      </c>
      <c r="MC33" s="12">
        <v>0.27400000000000002</v>
      </c>
      <c r="MD33" s="12">
        <v>0.29199999999999998</v>
      </c>
      <c r="ME33" s="12">
        <v>0.28999999999999998</v>
      </c>
      <c r="MF33" s="12">
        <v>0.29899999999999999</v>
      </c>
      <c r="MG33" s="12">
        <v>0.28699999999999998</v>
      </c>
      <c r="MH33" s="12">
        <v>0.309</v>
      </c>
      <c r="MI33" s="12">
        <v>0.31</v>
      </c>
      <c r="MJ33" s="12">
        <v>0.33500000000000002</v>
      </c>
      <c r="MK33" s="12">
        <v>0.33400000000000002</v>
      </c>
      <c r="ML33" s="12">
        <v>0.34899999999999998</v>
      </c>
      <c r="MM33" s="12">
        <v>0.32</v>
      </c>
      <c r="MN33" s="12">
        <v>0.30499999999999999</v>
      </c>
      <c r="MO33" s="12">
        <v>0.29399999999999998</v>
      </c>
      <c r="MP33" s="12">
        <v>0.28299999999999997</v>
      </c>
      <c r="MQ33" s="12">
        <v>0.28899999999999998</v>
      </c>
      <c r="MR33" s="12">
        <v>0.32</v>
      </c>
      <c r="MS33" s="12">
        <v>0.33800000000000002</v>
      </c>
      <c r="MT33" s="12">
        <v>0.35099999999999998</v>
      </c>
      <c r="MU33" s="12">
        <v>0.373</v>
      </c>
      <c r="MV33" s="12">
        <v>0.378</v>
      </c>
      <c r="MW33" s="12">
        <v>0.40899999999999997</v>
      </c>
      <c r="MX33" s="12">
        <v>0.38500000000000001</v>
      </c>
      <c r="MY33" s="12">
        <v>0.38900000000000001</v>
      </c>
      <c r="MZ33" s="12">
        <v>0.37</v>
      </c>
      <c r="NA33" s="12">
        <v>0.371</v>
      </c>
      <c r="NB33" s="12">
        <v>0.38400000000000001</v>
      </c>
      <c r="NC33" s="12">
        <v>0.35399999999999998</v>
      </c>
      <c r="ND33" s="12">
        <v>0.374</v>
      </c>
      <c r="NE33" s="12">
        <v>0.372</v>
      </c>
      <c r="NF33" s="12">
        <v>0.41099999999999998</v>
      </c>
      <c r="NG33" s="12">
        <v>0.39700000000000002</v>
      </c>
      <c r="NH33" s="12">
        <v>0.39700000000000002</v>
      </c>
      <c r="NI33" s="12">
        <v>0.37</v>
      </c>
      <c r="NJ33" s="12">
        <v>0.42099999999999999</v>
      </c>
      <c r="NK33" s="12">
        <v>0.41499999999999998</v>
      </c>
      <c r="NL33" s="12">
        <v>0.42299999999999999</v>
      </c>
      <c r="NM33" s="12">
        <v>0.44</v>
      </c>
      <c r="NN33" s="12">
        <v>0.44800000000000001</v>
      </c>
      <c r="NO33" s="12">
        <v>0.45800000000000002</v>
      </c>
      <c r="NP33" s="12">
        <v>0.503</v>
      </c>
      <c r="NQ33" s="12">
        <v>0.49</v>
      </c>
      <c r="NR33" s="12">
        <v>0.45700000000000002</v>
      </c>
      <c r="NS33" s="12">
        <v>0.497</v>
      </c>
      <c r="NT33" s="12">
        <v>0.48399999999999999</v>
      </c>
      <c r="NU33" s="12">
        <v>0.45600000000000002</v>
      </c>
      <c r="NV33" s="12">
        <v>0.47299999999999998</v>
      </c>
      <c r="NW33" s="12">
        <v>0.54100000000000004</v>
      </c>
      <c r="NX33" s="12">
        <v>0.56999999999999995</v>
      </c>
      <c r="NY33" s="12">
        <v>0.55600000000000005</v>
      </c>
      <c r="NZ33" s="12">
        <v>0.54500000000000004</v>
      </c>
      <c r="OA33" s="12">
        <v>0.51500000000000001</v>
      </c>
      <c r="OB33" s="12">
        <v>0.50700000000000001</v>
      </c>
      <c r="OC33" s="12">
        <v>0.443</v>
      </c>
      <c r="OD33" s="12">
        <v>0.436</v>
      </c>
      <c r="OE33" s="12">
        <v>0.432</v>
      </c>
      <c r="OF33" s="12">
        <v>0.45400000000000001</v>
      </c>
      <c r="OG33" s="12">
        <v>0.46400000000000002</v>
      </c>
      <c r="OH33" s="12">
        <v>0.47099999999999997</v>
      </c>
      <c r="OI33" s="12">
        <v>0.499</v>
      </c>
      <c r="OJ33" s="12">
        <v>0.503</v>
      </c>
      <c r="OK33" s="12">
        <v>0.45600000000000002</v>
      </c>
      <c r="OL33" s="12">
        <v>0.42799999999999999</v>
      </c>
      <c r="OM33" s="12">
        <v>0.38700000000000001</v>
      </c>
      <c r="ON33" s="12">
        <v>0.40600000000000003</v>
      </c>
      <c r="OO33" s="12">
        <v>0.40100000000000002</v>
      </c>
      <c r="OP33" s="12">
        <v>0.432</v>
      </c>
      <c r="OQ33" s="12">
        <v>0.39700000000000002</v>
      </c>
      <c r="OR33" s="12">
        <v>0.44400000000000001</v>
      </c>
      <c r="OS33" s="12">
        <v>0.45600000000000002</v>
      </c>
      <c r="OT33" s="12">
        <v>0.43</v>
      </c>
      <c r="OU33" s="12">
        <v>0.47</v>
      </c>
      <c r="OV33" s="12">
        <v>0.44700000000000001</v>
      </c>
      <c r="OW33" s="12">
        <v>0.45600000000000002</v>
      </c>
      <c r="OX33" s="12">
        <v>0.502</v>
      </c>
      <c r="OY33" s="12">
        <v>0.47199999999999998</v>
      </c>
      <c r="OZ33" s="12">
        <v>0.47799999999999998</v>
      </c>
      <c r="PA33" s="12">
        <v>0.505</v>
      </c>
      <c r="PB33" s="12">
        <v>0.5</v>
      </c>
      <c r="PC33" s="12">
        <v>0.53300000000000003</v>
      </c>
      <c r="PD33" s="12">
        <v>0.51400000000000001</v>
      </c>
      <c r="PE33" s="12">
        <v>0.51200000000000001</v>
      </c>
      <c r="PF33" s="12">
        <v>0.51200000000000001</v>
      </c>
      <c r="PG33" s="12">
        <v>0.55900000000000005</v>
      </c>
      <c r="PH33" s="12">
        <v>0.50800000000000001</v>
      </c>
      <c r="PI33" s="12">
        <v>0.51700000000000002</v>
      </c>
      <c r="PJ33" s="12">
        <v>0.54100000000000004</v>
      </c>
      <c r="PK33" s="12">
        <v>0.55300000000000005</v>
      </c>
      <c r="PL33" s="12">
        <v>0.56999999999999995</v>
      </c>
      <c r="PM33" s="12">
        <v>0.57799999999999996</v>
      </c>
      <c r="PN33" s="12">
        <v>0.57399999999999995</v>
      </c>
      <c r="PO33" s="12">
        <v>0.627</v>
      </c>
      <c r="PP33" s="12">
        <v>0.57199999999999995</v>
      </c>
      <c r="PQ33" s="12">
        <v>0.54900000000000004</v>
      </c>
      <c r="PR33" s="12">
        <v>0.54100000000000004</v>
      </c>
      <c r="PS33" s="12">
        <v>0.53500000000000003</v>
      </c>
      <c r="PT33" s="12">
        <v>0.56899999999999995</v>
      </c>
      <c r="PU33" s="12">
        <v>0.60499999999999998</v>
      </c>
      <c r="PV33" s="12">
        <v>0.55600000000000005</v>
      </c>
      <c r="PW33" s="12">
        <v>0.57299999999999995</v>
      </c>
      <c r="PX33" s="12">
        <v>0.59199999999999997</v>
      </c>
      <c r="PY33" s="12">
        <v>0.64400000000000002</v>
      </c>
      <c r="PZ33" s="12">
        <v>0.64300000000000002</v>
      </c>
      <c r="QA33" s="12">
        <v>0.65700000000000003</v>
      </c>
      <c r="QB33" s="12">
        <v>0.64900000000000002</v>
      </c>
      <c r="QC33" s="12">
        <v>0.66800000000000004</v>
      </c>
      <c r="QD33" s="12">
        <v>0.74</v>
      </c>
      <c r="QE33" s="12">
        <v>0.752</v>
      </c>
      <c r="QF33" s="12">
        <v>0.748</v>
      </c>
      <c r="QG33" s="12">
        <v>0.79900000000000004</v>
      </c>
      <c r="QH33" s="12">
        <v>0.76700000000000002</v>
      </c>
      <c r="QI33" s="12">
        <v>0.752</v>
      </c>
      <c r="QJ33" s="12">
        <v>0.70299999999999996</v>
      </c>
      <c r="QK33" s="12">
        <v>0.73599999999999999</v>
      </c>
      <c r="QL33" s="12">
        <v>0.66</v>
      </c>
      <c r="QM33" s="12">
        <v>0.68100000000000005</v>
      </c>
      <c r="QN33" s="12">
        <v>0.72099999999999997</v>
      </c>
      <c r="QO33" s="12">
        <v>0.73899999999999999</v>
      </c>
      <c r="QP33" s="12">
        <v>0.69499999999999995</v>
      </c>
      <c r="QQ33" s="12">
        <v>0.69499999999999995</v>
      </c>
      <c r="QR33" s="12">
        <v>0.66900000000000004</v>
      </c>
      <c r="QS33" s="12">
        <v>0.67300000000000004</v>
      </c>
      <c r="QT33" s="12">
        <v>0.69799999999999995</v>
      </c>
      <c r="QU33" s="12">
        <v>0.73399999999999999</v>
      </c>
      <c r="QV33" s="12">
        <v>0.69599999999999995</v>
      </c>
      <c r="QW33" s="12">
        <v>0.67400000000000004</v>
      </c>
      <c r="QX33" s="12">
        <v>0.66600000000000004</v>
      </c>
      <c r="QY33" s="12">
        <v>0.70499999999999996</v>
      </c>
      <c r="QZ33" s="12">
        <v>0.74299999999999999</v>
      </c>
      <c r="RA33" s="12">
        <v>0.71399999999999997</v>
      </c>
      <c r="RB33" s="12">
        <v>0.71899999999999997</v>
      </c>
      <c r="RC33" s="12">
        <v>0.747</v>
      </c>
      <c r="RD33" s="12">
        <v>0.66700000000000004</v>
      </c>
      <c r="RE33" s="12">
        <v>0.66400000000000003</v>
      </c>
      <c r="RF33" s="12">
        <v>0.58099999999999996</v>
      </c>
      <c r="RG33" s="12">
        <v>0.58099999999999996</v>
      </c>
      <c r="RH33" s="12">
        <v>0.63700000000000001</v>
      </c>
      <c r="RI33" s="12">
        <v>0.67100000000000004</v>
      </c>
      <c r="RJ33" s="12">
        <v>0.67</v>
      </c>
      <c r="RK33" s="12">
        <v>0.67300000000000004</v>
      </c>
      <c r="RL33" s="12">
        <v>0.73299999999999998</v>
      </c>
      <c r="RM33" s="12">
        <v>0.80100000000000005</v>
      </c>
      <c r="RN33" s="12">
        <v>0.751</v>
      </c>
      <c r="RO33" s="12">
        <v>0.754</v>
      </c>
      <c r="RP33" s="12">
        <v>0.70599999999999996</v>
      </c>
      <c r="RQ33" s="12">
        <v>0.70099999999999996</v>
      </c>
      <c r="RR33" s="12">
        <v>0.72199999999999998</v>
      </c>
      <c r="RS33" s="12">
        <v>0.78600000000000003</v>
      </c>
      <c r="RT33" s="12">
        <v>0.78900000000000003</v>
      </c>
      <c r="RU33" s="12">
        <v>0.78900000000000003</v>
      </c>
      <c r="RV33" s="12">
        <v>0.78900000000000003</v>
      </c>
      <c r="RW33" s="12">
        <v>0.85399999999999998</v>
      </c>
      <c r="RX33" s="12">
        <v>0.872</v>
      </c>
      <c r="RY33" s="12">
        <v>0.78200000000000003</v>
      </c>
      <c r="RZ33" s="12">
        <v>0.77300000000000002</v>
      </c>
      <c r="SA33" s="12">
        <v>0.755</v>
      </c>
      <c r="SB33" s="12">
        <v>0.754</v>
      </c>
      <c r="SC33" s="12">
        <v>0.77200000000000002</v>
      </c>
      <c r="SD33" s="12">
        <v>0.72799999999999998</v>
      </c>
      <c r="SE33" s="12">
        <v>0.67900000000000005</v>
      </c>
      <c r="SF33" s="12">
        <v>0.77200000000000002</v>
      </c>
      <c r="SG33" s="12">
        <v>0.89900000000000002</v>
      </c>
      <c r="SH33" s="12">
        <v>0.81200000000000006</v>
      </c>
      <c r="SI33" s="12">
        <v>0.69899999999999995</v>
      </c>
      <c r="SJ33" s="12">
        <v>0.64900000000000002</v>
      </c>
      <c r="SK33" s="12">
        <v>0.76200000000000001</v>
      </c>
      <c r="SL33" s="12">
        <v>0.86499999999999999</v>
      </c>
      <c r="SM33" s="12">
        <v>0.751</v>
      </c>
      <c r="SN33" s="12">
        <v>0.72699999999999998</v>
      </c>
      <c r="SO33" s="12">
        <v>0.61099999999999999</v>
      </c>
      <c r="SP33" s="12">
        <v>0.46500000000000002</v>
      </c>
      <c r="SQ33" s="12">
        <v>0.246</v>
      </c>
      <c r="SR33" s="12">
        <v>0.29099999999999998</v>
      </c>
      <c r="SS33" s="12">
        <v>0.23499999999999999</v>
      </c>
      <c r="ST33" s="12">
        <v>0.33100000000000002</v>
      </c>
      <c r="SU33" s="12">
        <v>0.36899999999999999</v>
      </c>
      <c r="SV33" s="12">
        <v>0.39</v>
      </c>
      <c r="SW33" s="12">
        <v>0.38300000000000001</v>
      </c>
      <c r="SX33" s="12">
        <v>0.40600000000000003</v>
      </c>
      <c r="SY33" s="12">
        <v>0.42599999999999999</v>
      </c>
      <c r="SZ33" s="12">
        <v>0.48499999999999999</v>
      </c>
      <c r="TA33" s="12">
        <v>0.50800000000000001</v>
      </c>
      <c r="TB33" s="12">
        <v>0.47799999999999998</v>
      </c>
      <c r="TC33" s="12">
        <v>0.5</v>
      </c>
      <c r="TD33" s="12">
        <v>0.52600000000000002</v>
      </c>
      <c r="TE33" s="12">
        <v>0.53900000000000003</v>
      </c>
      <c r="TF33" s="12">
        <v>0.59299999999999997</v>
      </c>
      <c r="TG33" s="12">
        <v>0.61599999999999999</v>
      </c>
      <c r="TH33" s="12">
        <v>0.622</v>
      </c>
      <c r="TI33" s="12">
        <v>0.626</v>
      </c>
      <c r="TJ33" s="12">
        <v>0.64</v>
      </c>
      <c r="TK33" s="12">
        <v>0.64400000000000002</v>
      </c>
      <c r="TL33" s="12">
        <v>0.65100000000000002</v>
      </c>
      <c r="TM33" s="12">
        <v>0.621</v>
      </c>
      <c r="TN33" s="12">
        <v>0.65500000000000003</v>
      </c>
      <c r="TO33" s="12">
        <v>0.68100000000000005</v>
      </c>
      <c r="TP33" s="12">
        <v>0.69</v>
      </c>
      <c r="TQ33" s="12">
        <v>0.65100000000000002</v>
      </c>
      <c r="TR33" s="12">
        <v>0.61</v>
      </c>
      <c r="TS33" s="12">
        <v>0.60899999999999999</v>
      </c>
      <c r="TT33" s="12">
        <v>0.63900000000000001</v>
      </c>
      <c r="TU33" s="12">
        <v>0.66300000000000003</v>
      </c>
      <c r="TV33" s="12">
        <v>0.70699999999999996</v>
      </c>
      <c r="TW33" s="12">
        <v>0.67900000000000005</v>
      </c>
    </row>
    <row r="34" spans="3:543" x14ac:dyDescent="0.25">
      <c r="C34" s="12" t="s">
        <v>40</v>
      </c>
      <c r="E34" s="17" t="s">
        <v>63</v>
      </c>
      <c r="F34" s="17">
        <v>0.85576099999999999</v>
      </c>
      <c r="G34" s="17">
        <v>126.85448953976775</v>
      </c>
      <c r="H34" s="17">
        <v>123.42310030810931</v>
      </c>
      <c r="I34" s="17">
        <v>130.39903859198384</v>
      </c>
      <c r="J34" s="17">
        <v>123.36717405222214</v>
      </c>
      <c r="K34" s="17">
        <v>130.34180502731337</v>
      </c>
      <c r="L34" s="17">
        <v>5.6579910278820478E-2</v>
      </c>
      <c r="M34" s="16">
        <v>0.20971930307139175</v>
      </c>
      <c r="N34" s="10">
        <v>0.77734633837364164</v>
      </c>
      <c r="O34" s="14">
        <v>26.978875787871459</v>
      </c>
      <c r="P34" s="17"/>
      <c r="Q34" s="17">
        <v>0</v>
      </c>
      <c r="R34" s="20" t="b">
        <v>1</v>
      </c>
      <c r="S34" s="21">
        <v>0.12926096383576394</v>
      </c>
      <c r="T34" s="8">
        <v>0.85599999999999998</v>
      </c>
      <c r="U34" s="12">
        <v>0.86</v>
      </c>
      <c r="V34" s="12">
        <v>0.83899999999999997</v>
      </c>
      <c r="W34" s="12">
        <v>0.80300000000000005</v>
      </c>
      <c r="X34" s="12">
        <v>0.81899999999999995</v>
      </c>
      <c r="Y34" s="12">
        <v>0.84799999999999998</v>
      </c>
      <c r="Z34" s="12">
        <v>0.86699999999999999</v>
      </c>
      <c r="AA34" s="12">
        <v>0.85799999999999998</v>
      </c>
      <c r="AB34" s="12">
        <v>0.84699999999999998</v>
      </c>
      <c r="AC34" s="12">
        <v>0.83199999999999996</v>
      </c>
      <c r="AD34" s="12">
        <v>0.78600000000000003</v>
      </c>
      <c r="AE34" s="12">
        <v>0.82599999999999996</v>
      </c>
      <c r="AF34" s="12">
        <v>0.85699999999999998</v>
      </c>
      <c r="AG34" s="12">
        <v>0.84799999999999998</v>
      </c>
      <c r="AH34" s="12">
        <v>0.85</v>
      </c>
      <c r="AI34" s="12">
        <v>0.83699999999999997</v>
      </c>
      <c r="AJ34" s="12">
        <v>0.82099999999999995</v>
      </c>
      <c r="AK34" s="12">
        <v>0.82599999999999996</v>
      </c>
      <c r="AL34" s="12">
        <v>0.83899999999999997</v>
      </c>
      <c r="AM34" s="12">
        <v>0.79500000000000004</v>
      </c>
      <c r="AN34" s="12">
        <v>0.79500000000000004</v>
      </c>
      <c r="AO34" s="12">
        <v>0.79300000000000004</v>
      </c>
      <c r="AP34" s="12">
        <v>0.71799999999999997</v>
      </c>
      <c r="AQ34" s="12">
        <v>0.72399999999999998</v>
      </c>
      <c r="AR34" s="12">
        <v>0.72199999999999998</v>
      </c>
      <c r="AS34" s="12">
        <v>0.72199999999999998</v>
      </c>
      <c r="AT34" s="12">
        <v>0.67200000000000004</v>
      </c>
      <c r="AU34" s="12">
        <v>0.66</v>
      </c>
      <c r="AV34" s="12">
        <v>0.56999999999999995</v>
      </c>
      <c r="AW34" s="12">
        <v>0.54500000000000004</v>
      </c>
      <c r="AX34" s="12">
        <v>0.57499999999999996</v>
      </c>
      <c r="AY34" s="12">
        <v>0.52800000000000002</v>
      </c>
      <c r="AZ34" s="12">
        <v>0.51900000000000002</v>
      </c>
      <c r="BA34" s="12">
        <v>0.50700000000000001</v>
      </c>
      <c r="BB34" s="12">
        <v>0.55000000000000004</v>
      </c>
      <c r="BC34" s="12">
        <v>0.55400000000000005</v>
      </c>
      <c r="BD34" s="12">
        <v>0.59</v>
      </c>
      <c r="BE34" s="12">
        <v>0.52400000000000002</v>
      </c>
      <c r="BF34" s="12">
        <v>0.53</v>
      </c>
      <c r="BG34" s="12">
        <v>0.52600000000000002</v>
      </c>
      <c r="BH34" s="12">
        <v>0.54900000000000004</v>
      </c>
      <c r="BI34" s="12">
        <v>0.57199999999999995</v>
      </c>
      <c r="BJ34" s="12">
        <v>0.56699999999999995</v>
      </c>
      <c r="BK34" s="12">
        <v>0.64100000000000001</v>
      </c>
      <c r="BL34" s="12">
        <v>0.65100000000000002</v>
      </c>
      <c r="BM34" s="12">
        <v>0.71199999999999997</v>
      </c>
      <c r="BN34" s="12">
        <v>0.749</v>
      </c>
      <c r="BO34" s="12">
        <v>0.73899999999999999</v>
      </c>
      <c r="BP34" s="12">
        <v>0.65900000000000003</v>
      </c>
      <c r="BQ34" s="12">
        <v>0.60199999999999998</v>
      </c>
      <c r="BR34" s="12">
        <v>0.64600000000000002</v>
      </c>
      <c r="BS34" s="12">
        <v>0.69499999999999995</v>
      </c>
      <c r="BT34" s="12">
        <v>0.68700000000000006</v>
      </c>
      <c r="BU34" s="12">
        <v>0.67900000000000005</v>
      </c>
      <c r="BV34" s="12">
        <v>0.64900000000000002</v>
      </c>
      <c r="BW34" s="12">
        <v>0.66300000000000003</v>
      </c>
      <c r="BX34" s="12">
        <v>0.65</v>
      </c>
      <c r="BY34" s="12">
        <v>0.58499999999999996</v>
      </c>
      <c r="BZ34" s="12">
        <v>0.66700000000000004</v>
      </c>
      <c r="CA34" s="12">
        <v>0.61299999999999999</v>
      </c>
      <c r="CB34" s="12">
        <v>0.69</v>
      </c>
      <c r="CC34" s="12">
        <v>0.69399999999999995</v>
      </c>
      <c r="CD34" s="12">
        <v>0.71499999999999997</v>
      </c>
      <c r="CE34" s="12">
        <v>0.73699999999999999</v>
      </c>
      <c r="CF34" s="12">
        <v>0.73199999999999998</v>
      </c>
      <c r="CG34" s="12">
        <v>0.72299999999999998</v>
      </c>
      <c r="CH34" s="12">
        <v>0.70099999999999996</v>
      </c>
      <c r="CI34" s="12">
        <v>0.78</v>
      </c>
      <c r="CJ34" s="12">
        <v>0.78500000000000003</v>
      </c>
      <c r="CK34" s="12">
        <v>0.77300000000000002</v>
      </c>
      <c r="CL34" s="12">
        <v>0.78700000000000003</v>
      </c>
      <c r="CM34" s="12">
        <v>0.79300000000000004</v>
      </c>
      <c r="CN34" s="12">
        <v>0.80600000000000005</v>
      </c>
      <c r="CO34" s="12">
        <v>0.755</v>
      </c>
      <c r="CP34" s="12">
        <v>0.77700000000000002</v>
      </c>
      <c r="CQ34" s="12">
        <v>0.751</v>
      </c>
      <c r="CR34" s="12">
        <v>0.81100000000000005</v>
      </c>
      <c r="CS34" s="12">
        <v>0.877</v>
      </c>
      <c r="CT34" s="12">
        <v>0.85899999999999999</v>
      </c>
      <c r="CU34" s="12">
        <v>0.84199999999999997</v>
      </c>
      <c r="CV34" s="12">
        <v>0.82499999999999996</v>
      </c>
      <c r="CW34" s="12">
        <v>0.83099999999999996</v>
      </c>
      <c r="CX34" s="12">
        <v>0.82299999999999995</v>
      </c>
      <c r="CY34" s="12">
        <v>0.80200000000000005</v>
      </c>
      <c r="CZ34" s="12">
        <v>0.78400000000000003</v>
      </c>
      <c r="DA34" s="12">
        <v>0.80900000000000005</v>
      </c>
      <c r="DB34" s="12">
        <v>0.78300000000000003</v>
      </c>
      <c r="DC34" s="12">
        <v>0.79100000000000004</v>
      </c>
      <c r="DD34" s="12">
        <v>0.77600000000000002</v>
      </c>
      <c r="DE34" s="12">
        <v>0.77900000000000003</v>
      </c>
      <c r="DF34" s="12">
        <v>0.74099999999999999</v>
      </c>
      <c r="DG34" s="12">
        <v>0.68400000000000005</v>
      </c>
      <c r="DH34" s="12">
        <v>0.69299999999999995</v>
      </c>
      <c r="DI34" s="12">
        <v>0.69599999999999995</v>
      </c>
      <c r="DJ34" s="12">
        <v>0.72399999999999998</v>
      </c>
      <c r="DK34" s="12">
        <v>0.70399999999999996</v>
      </c>
      <c r="DL34" s="12">
        <v>0.70299999999999996</v>
      </c>
      <c r="DM34" s="12">
        <v>0.66300000000000003</v>
      </c>
      <c r="DN34" s="12">
        <v>0.68100000000000005</v>
      </c>
      <c r="DO34" s="12">
        <v>0.67400000000000004</v>
      </c>
      <c r="DP34" s="12">
        <v>0.64300000000000002</v>
      </c>
      <c r="DQ34" s="12">
        <v>0.69399999999999995</v>
      </c>
      <c r="DR34" s="12">
        <v>0.70199999999999996</v>
      </c>
      <c r="DS34" s="12">
        <v>0.66</v>
      </c>
      <c r="DT34" s="12">
        <v>0.67200000000000004</v>
      </c>
      <c r="DU34" s="12">
        <v>0.65400000000000003</v>
      </c>
      <c r="DV34" s="12">
        <v>0.66</v>
      </c>
      <c r="DW34" s="12">
        <v>0.64700000000000002</v>
      </c>
      <c r="DX34" s="12">
        <v>0.59</v>
      </c>
      <c r="DY34" s="12">
        <v>0.60799999999999998</v>
      </c>
      <c r="DZ34" s="12">
        <v>0.61699999999999999</v>
      </c>
      <c r="EA34" s="12">
        <v>0.60099999999999998</v>
      </c>
      <c r="EB34" s="12">
        <v>0.52200000000000002</v>
      </c>
      <c r="EC34" s="12">
        <v>0.52</v>
      </c>
      <c r="ED34" s="12">
        <v>0.503</v>
      </c>
      <c r="EE34" s="12">
        <v>0.50800000000000001</v>
      </c>
      <c r="EF34" s="12">
        <v>0.52600000000000002</v>
      </c>
      <c r="EG34" s="12">
        <v>0.53600000000000003</v>
      </c>
      <c r="EH34" s="12">
        <v>0.53600000000000003</v>
      </c>
      <c r="EI34" s="12">
        <v>0.52900000000000003</v>
      </c>
      <c r="EJ34" s="12">
        <v>0.53200000000000003</v>
      </c>
      <c r="EK34" s="12">
        <v>0.53300000000000003</v>
      </c>
      <c r="EL34" s="12">
        <v>0.52100000000000002</v>
      </c>
      <c r="EM34" s="12">
        <v>0.53400000000000003</v>
      </c>
      <c r="EN34" s="12">
        <v>0.54300000000000004</v>
      </c>
      <c r="EO34" s="12">
        <v>0.51</v>
      </c>
      <c r="EP34" s="12">
        <v>0.52400000000000002</v>
      </c>
      <c r="EQ34" s="12">
        <v>0.53800000000000003</v>
      </c>
      <c r="ER34" s="12">
        <v>0.53900000000000003</v>
      </c>
      <c r="ES34" s="12">
        <v>0.57399999999999995</v>
      </c>
      <c r="ET34" s="12">
        <v>0.59199999999999997</v>
      </c>
      <c r="EU34" s="12">
        <v>0.60399999999999998</v>
      </c>
      <c r="EV34" s="12">
        <v>0.58599999999999997</v>
      </c>
      <c r="EW34" s="12">
        <v>0.59399999999999997</v>
      </c>
      <c r="EX34" s="12">
        <v>0.58099999999999996</v>
      </c>
      <c r="EY34" s="12">
        <v>0.58699999999999997</v>
      </c>
      <c r="EZ34" s="12">
        <v>0.624</v>
      </c>
      <c r="FA34" s="12">
        <v>0.59199999999999997</v>
      </c>
      <c r="FB34" s="12">
        <v>0.60899999999999999</v>
      </c>
      <c r="FC34" s="12">
        <v>0.64100000000000001</v>
      </c>
      <c r="FD34" s="12">
        <v>0.66100000000000003</v>
      </c>
      <c r="FE34" s="12">
        <v>0.69</v>
      </c>
      <c r="FF34" s="12">
        <v>0.71799999999999997</v>
      </c>
      <c r="FG34" s="12">
        <v>0.72499999999999998</v>
      </c>
      <c r="FH34" s="12">
        <v>0.72399999999999998</v>
      </c>
      <c r="FI34" s="12">
        <v>0.70399999999999996</v>
      </c>
      <c r="FJ34" s="12">
        <v>0.69599999999999995</v>
      </c>
      <c r="FK34" s="12">
        <v>0.73199999999999998</v>
      </c>
      <c r="FL34" s="12">
        <v>0.80100000000000005</v>
      </c>
      <c r="FM34" s="12">
        <v>0.78200000000000003</v>
      </c>
      <c r="FN34" s="12">
        <v>0.81100000000000005</v>
      </c>
      <c r="FO34" s="12">
        <v>0.80500000000000005</v>
      </c>
      <c r="FP34" s="12">
        <v>0.85299999999999998</v>
      </c>
      <c r="FQ34" s="12">
        <v>0.84699999999999998</v>
      </c>
      <c r="FR34" s="12">
        <v>0.88600000000000001</v>
      </c>
      <c r="FS34" s="12">
        <v>0.82799999999999996</v>
      </c>
      <c r="FT34" s="12">
        <v>0.82899999999999996</v>
      </c>
      <c r="FU34" s="12">
        <v>0.83699999999999997</v>
      </c>
      <c r="FV34" s="12">
        <v>0.83199999999999996</v>
      </c>
      <c r="FW34" s="12">
        <v>0.81599999999999995</v>
      </c>
      <c r="FX34" s="12">
        <v>0.83099999999999996</v>
      </c>
      <c r="FY34" s="12">
        <v>0.83</v>
      </c>
      <c r="FZ34" s="12">
        <v>0.83899999999999997</v>
      </c>
      <c r="GA34" s="12">
        <v>0.83</v>
      </c>
      <c r="GB34" s="12">
        <v>0.79800000000000004</v>
      </c>
      <c r="GC34" s="12">
        <v>0.82</v>
      </c>
      <c r="GD34" s="12">
        <v>0.81100000000000005</v>
      </c>
      <c r="GE34" s="12">
        <v>0.82599999999999996</v>
      </c>
      <c r="GF34" s="12">
        <v>0.85899999999999999</v>
      </c>
      <c r="GG34" s="12">
        <v>0.84499999999999997</v>
      </c>
      <c r="GH34" s="12">
        <v>0.86099999999999999</v>
      </c>
      <c r="GI34" s="12">
        <v>0.84699999999999998</v>
      </c>
      <c r="GJ34" s="12">
        <v>0.86</v>
      </c>
      <c r="GK34" s="12">
        <v>0.84599999999999997</v>
      </c>
      <c r="GL34" s="12">
        <v>0.85899999999999999</v>
      </c>
      <c r="GM34" s="12">
        <v>0.85899999999999999</v>
      </c>
      <c r="GN34" s="12">
        <v>0.82</v>
      </c>
      <c r="GO34" s="12">
        <v>0.86</v>
      </c>
      <c r="GP34" s="12">
        <v>0.89900000000000002</v>
      </c>
      <c r="GQ34" s="12">
        <v>0.90700000000000003</v>
      </c>
      <c r="GR34" s="12">
        <v>0.92700000000000005</v>
      </c>
      <c r="GS34" s="12">
        <v>0.96499999999999997</v>
      </c>
      <c r="GT34" s="12">
        <v>0.98099999999999998</v>
      </c>
      <c r="GU34" s="12">
        <v>0.96899999999999997</v>
      </c>
      <c r="GV34" s="12">
        <v>0.94099999999999995</v>
      </c>
      <c r="GW34" s="12">
        <v>0.94299999999999995</v>
      </c>
      <c r="GX34" s="12">
        <v>0.93799999999999994</v>
      </c>
      <c r="GY34" s="12">
        <v>0.9</v>
      </c>
      <c r="GZ34" s="12">
        <v>0.84799999999999998</v>
      </c>
      <c r="HA34" s="12">
        <v>0.86</v>
      </c>
      <c r="HB34" s="12">
        <v>0.83199999999999996</v>
      </c>
      <c r="HC34" s="12">
        <v>0.82</v>
      </c>
      <c r="HD34" s="12">
        <v>0.79700000000000004</v>
      </c>
      <c r="HE34" s="12">
        <v>0.82399999999999995</v>
      </c>
      <c r="HF34" s="12">
        <v>0.82499999999999996</v>
      </c>
      <c r="HG34" s="12">
        <v>0.81699999999999995</v>
      </c>
      <c r="HH34" s="12">
        <v>0.76200000000000001</v>
      </c>
      <c r="HI34" s="12">
        <v>0.74199999999999999</v>
      </c>
      <c r="HJ34" s="12">
        <v>0.73599999999999999</v>
      </c>
      <c r="HK34" s="12">
        <v>0.73099999999999998</v>
      </c>
      <c r="HL34" s="12">
        <v>0.72699999999999998</v>
      </c>
      <c r="HM34" s="12">
        <v>0.72099999999999997</v>
      </c>
      <c r="HN34" s="12">
        <v>0.72199999999999998</v>
      </c>
      <c r="HO34" s="12">
        <v>0.747</v>
      </c>
      <c r="HP34" s="12">
        <v>0.73199999999999998</v>
      </c>
      <c r="HQ34" s="12">
        <v>0.71099999999999997</v>
      </c>
      <c r="HR34" s="12">
        <v>0.747</v>
      </c>
      <c r="HS34" s="12">
        <v>0.71799999999999997</v>
      </c>
      <c r="HT34" s="12">
        <v>0.71899999999999997</v>
      </c>
      <c r="HU34" s="12">
        <v>0.7</v>
      </c>
      <c r="HV34" s="12">
        <v>0.67300000000000004</v>
      </c>
      <c r="HW34" s="12">
        <v>0.68100000000000005</v>
      </c>
      <c r="HX34" s="12">
        <v>0.69199999999999995</v>
      </c>
      <c r="HY34" s="12">
        <v>0.67700000000000005</v>
      </c>
      <c r="HZ34" s="12">
        <v>0.67700000000000005</v>
      </c>
      <c r="IA34" s="12">
        <v>0.67700000000000005</v>
      </c>
      <c r="IB34" s="12">
        <v>0.70499999999999996</v>
      </c>
      <c r="IC34" s="12">
        <v>0.71199999999999997</v>
      </c>
      <c r="ID34" s="12">
        <v>0.69499999999999995</v>
      </c>
      <c r="IE34" s="12">
        <v>0.65700000000000003</v>
      </c>
      <c r="IF34" s="12">
        <v>0.61699999999999999</v>
      </c>
      <c r="IG34" s="12">
        <v>0.64800000000000002</v>
      </c>
      <c r="IH34" s="12">
        <v>0.67100000000000004</v>
      </c>
      <c r="II34" s="12">
        <v>0.70299999999999996</v>
      </c>
      <c r="IJ34" s="12">
        <v>0.70799999999999996</v>
      </c>
      <c r="IK34" s="12">
        <v>0.72899999999999998</v>
      </c>
      <c r="IL34" s="12">
        <v>0.70099999999999996</v>
      </c>
      <c r="IM34" s="12">
        <v>0.64</v>
      </c>
      <c r="IN34" s="12">
        <v>0.63300000000000001</v>
      </c>
      <c r="IO34" s="12">
        <v>0.64200000000000002</v>
      </c>
      <c r="IP34" s="12">
        <v>0.60699999999999998</v>
      </c>
      <c r="IQ34" s="12">
        <v>0.625</v>
      </c>
      <c r="IR34" s="12">
        <v>0.63400000000000001</v>
      </c>
      <c r="IS34" s="12">
        <v>0.66100000000000003</v>
      </c>
      <c r="IT34" s="12">
        <v>0.64700000000000002</v>
      </c>
      <c r="IU34" s="12">
        <v>0.63300000000000001</v>
      </c>
      <c r="IV34" s="12">
        <v>0.64400000000000002</v>
      </c>
      <c r="IW34" s="12">
        <v>0.56399999999999995</v>
      </c>
      <c r="IX34" s="12">
        <v>0.56399999999999995</v>
      </c>
      <c r="IY34" s="12">
        <v>0.63400000000000001</v>
      </c>
      <c r="IZ34" s="12">
        <v>0.7</v>
      </c>
      <c r="JA34" s="12">
        <v>0.65200000000000002</v>
      </c>
      <c r="JB34" s="12">
        <v>0.628</v>
      </c>
      <c r="JC34" s="12">
        <v>0.59499999999999997</v>
      </c>
      <c r="JD34" s="12">
        <v>0.63900000000000001</v>
      </c>
      <c r="JE34" s="12">
        <v>0.60599999999999998</v>
      </c>
      <c r="JF34" s="12">
        <v>0.56100000000000005</v>
      </c>
      <c r="JG34" s="12">
        <v>0.57299999999999995</v>
      </c>
      <c r="JH34" s="12">
        <v>0.53500000000000003</v>
      </c>
      <c r="JI34" s="12">
        <v>0.49299999999999999</v>
      </c>
      <c r="JJ34" s="12">
        <v>0.44600000000000001</v>
      </c>
      <c r="JK34" s="12">
        <v>0.46</v>
      </c>
      <c r="JL34" s="12">
        <v>0.442</v>
      </c>
      <c r="JM34" s="12">
        <v>0.438</v>
      </c>
      <c r="JN34" s="12">
        <v>0.42399999999999999</v>
      </c>
      <c r="JO34" s="12">
        <v>0.41499999999999998</v>
      </c>
      <c r="JP34" s="12">
        <v>0.41799999999999998</v>
      </c>
      <c r="JQ34" s="12">
        <v>0.39</v>
      </c>
      <c r="JR34" s="12">
        <v>0.35799999999999998</v>
      </c>
      <c r="JS34" s="12">
        <v>0.35099999999999998</v>
      </c>
      <c r="JT34" s="12">
        <v>0.32900000000000001</v>
      </c>
      <c r="JU34" s="12">
        <v>0.31900000000000001</v>
      </c>
      <c r="JV34" s="12">
        <v>0.315</v>
      </c>
      <c r="JW34" s="12">
        <v>0.29699999999999999</v>
      </c>
      <c r="JX34" s="12">
        <v>0.33600000000000002</v>
      </c>
      <c r="JY34" s="12">
        <v>0.35199999999999998</v>
      </c>
      <c r="JZ34" s="12">
        <v>0.31</v>
      </c>
      <c r="KA34" s="12">
        <v>0.307</v>
      </c>
      <c r="KB34" s="12">
        <v>0.31</v>
      </c>
      <c r="KC34" s="12">
        <v>0.29099999999999998</v>
      </c>
      <c r="KD34" s="12">
        <v>0.27200000000000002</v>
      </c>
      <c r="KE34" s="12">
        <v>0.28699999999999998</v>
      </c>
      <c r="KF34" s="12">
        <v>0.34200000000000003</v>
      </c>
      <c r="KG34" s="12">
        <v>0.30399999999999999</v>
      </c>
      <c r="KH34" s="12">
        <v>0.27200000000000002</v>
      </c>
      <c r="KI34" s="12">
        <v>0.27100000000000002</v>
      </c>
      <c r="KJ34" s="12">
        <v>0.27400000000000002</v>
      </c>
      <c r="KK34" s="12">
        <v>0.26300000000000001</v>
      </c>
      <c r="KL34" s="12">
        <v>0.23899999999999999</v>
      </c>
      <c r="KM34" s="12">
        <v>0.26400000000000001</v>
      </c>
      <c r="KN34" s="12">
        <v>0.26400000000000001</v>
      </c>
      <c r="KO34" s="12">
        <v>0.26400000000000001</v>
      </c>
      <c r="KP34" s="12">
        <v>0.26300000000000001</v>
      </c>
      <c r="KQ34" s="12">
        <v>0.27500000000000002</v>
      </c>
      <c r="KR34" s="12">
        <v>0.28699999999999998</v>
      </c>
      <c r="KS34" s="12">
        <v>0.28699999999999998</v>
      </c>
      <c r="KT34" s="12">
        <v>0.28699999999999998</v>
      </c>
      <c r="KU34" s="12">
        <v>0.247</v>
      </c>
      <c r="KV34" s="12">
        <v>0.26</v>
      </c>
      <c r="KW34" s="12">
        <v>0.27100000000000002</v>
      </c>
      <c r="KX34" s="12">
        <v>0.27200000000000002</v>
      </c>
      <c r="KY34" s="12">
        <v>0.27500000000000002</v>
      </c>
      <c r="KZ34" s="12">
        <v>0.23300000000000001</v>
      </c>
      <c r="LA34" s="12">
        <v>0.22800000000000001</v>
      </c>
      <c r="LB34" s="12">
        <v>0.21099999999999999</v>
      </c>
      <c r="LC34" s="12">
        <v>0.249</v>
      </c>
      <c r="LD34" s="12">
        <v>0.248</v>
      </c>
      <c r="LE34" s="12">
        <v>0.24099999999999999</v>
      </c>
      <c r="LF34" s="12">
        <v>0.26500000000000001</v>
      </c>
      <c r="LG34" s="12">
        <v>0.29199999999999998</v>
      </c>
      <c r="LH34" s="12">
        <v>0.27300000000000002</v>
      </c>
      <c r="LI34" s="12">
        <v>0.309</v>
      </c>
      <c r="LJ34" s="12">
        <v>0.30199999999999999</v>
      </c>
      <c r="LK34" s="12">
        <v>0.26100000000000001</v>
      </c>
      <c r="LL34" s="12">
        <v>0.23799999999999999</v>
      </c>
      <c r="LM34" s="12">
        <v>0.23400000000000001</v>
      </c>
      <c r="LN34" s="12">
        <v>0.254</v>
      </c>
      <c r="LO34" s="12">
        <v>0.26</v>
      </c>
      <c r="LP34" s="12">
        <v>0.247</v>
      </c>
      <c r="LQ34" s="12">
        <v>0.224</v>
      </c>
      <c r="LR34" s="12">
        <v>0.22600000000000001</v>
      </c>
      <c r="LS34" s="12">
        <v>0.245</v>
      </c>
      <c r="LT34" s="12">
        <v>0.23499999999999999</v>
      </c>
      <c r="LU34" s="12">
        <v>0.26300000000000001</v>
      </c>
      <c r="LV34" s="12">
        <v>0.27100000000000002</v>
      </c>
      <c r="LW34" s="12">
        <v>0.29099999999999998</v>
      </c>
      <c r="LX34" s="12">
        <v>0.32300000000000001</v>
      </c>
      <c r="LY34" s="12">
        <v>0.36</v>
      </c>
      <c r="LZ34" s="12">
        <v>0.35099999999999998</v>
      </c>
      <c r="MA34" s="12">
        <v>0.24199999999999999</v>
      </c>
      <c r="MB34" s="12">
        <v>0.224</v>
      </c>
      <c r="MC34" s="12">
        <v>0.222</v>
      </c>
      <c r="MD34" s="12">
        <v>0.24</v>
      </c>
      <c r="ME34" s="12">
        <v>0.23799999999999999</v>
      </c>
      <c r="MF34" s="12">
        <v>0.248</v>
      </c>
      <c r="MG34" s="12">
        <v>0.23599999999999999</v>
      </c>
      <c r="MH34" s="12">
        <v>0.25900000000000001</v>
      </c>
      <c r="MI34" s="12">
        <v>0.26</v>
      </c>
      <c r="MJ34" s="12">
        <v>0.28499999999999998</v>
      </c>
      <c r="MK34" s="12">
        <v>0.28399999999999997</v>
      </c>
      <c r="ML34" s="12">
        <v>0.29799999999999999</v>
      </c>
      <c r="MM34" s="12">
        <v>0.27</v>
      </c>
      <c r="MN34" s="12">
        <v>0.255</v>
      </c>
      <c r="MO34" s="12">
        <v>0.24299999999999999</v>
      </c>
      <c r="MP34" s="12">
        <v>0.23300000000000001</v>
      </c>
      <c r="MQ34" s="12">
        <v>0.24</v>
      </c>
      <c r="MR34" s="12">
        <v>0.26900000000000002</v>
      </c>
      <c r="MS34" s="12">
        <v>0.28699999999999998</v>
      </c>
      <c r="MT34" s="12">
        <v>0.30099999999999999</v>
      </c>
      <c r="MU34" s="12">
        <v>0.32200000000000001</v>
      </c>
      <c r="MV34" s="12">
        <v>0.32800000000000001</v>
      </c>
      <c r="MW34" s="12">
        <v>0.35899999999999999</v>
      </c>
      <c r="MX34" s="12">
        <v>0.33500000000000002</v>
      </c>
      <c r="MY34" s="12">
        <v>0.34100000000000003</v>
      </c>
      <c r="MZ34" s="12">
        <v>0.32100000000000001</v>
      </c>
      <c r="NA34" s="12">
        <v>0.32200000000000001</v>
      </c>
      <c r="NB34" s="12">
        <v>0.33500000000000002</v>
      </c>
      <c r="NC34" s="12">
        <v>0.30599999999999999</v>
      </c>
      <c r="ND34" s="12">
        <v>0.32600000000000001</v>
      </c>
      <c r="NE34" s="12">
        <v>0.32400000000000001</v>
      </c>
      <c r="NF34" s="12">
        <v>0.36399999999999999</v>
      </c>
      <c r="NG34" s="12">
        <v>0.34899999999999998</v>
      </c>
      <c r="NH34" s="12">
        <v>0.34899999999999998</v>
      </c>
      <c r="NI34" s="12">
        <v>0.32100000000000001</v>
      </c>
      <c r="NJ34" s="12">
        <v>0.373</v>
      </c>
      <c r="NK34" s="12">
        <v>0.36599999999999999</v>
      </c>
      <c r="NL34" s="12">
        <v>0.374</v>
      </c>
      <c r="NM34" s="12">
        <v>0.39</v>
      </c>
      <c r="NN34" s="12">
        <v>0.39900000000000002</v>
      </c>
      <c r="NO34" s="12">
        <v>0.41</v>
      </c>
      <c r="NP34" s="12">
        <v>0.45400000000000001</v>
      </c>
      <c r="NQ34" s="12">
        <v>0.441</v>
      </c>
      <c r="NR34" s="12">
        <v>0.40899999999999997</v>
      </c>
      <c r="NS34" s="12">
        <v>0.44800000000000001</v>
      </c>
      <c r="NT34" s="12">
        <v>0.435</v>
      </c>
      <c r="NU34" s="12">
        <v>0.40600000000000003</v>
      </c>
      <c r="NV34" s="12">
        <v>0.42399999999999999</v>
      </c>
      <c r="NW34" s="12">
        <v>0.49399999999999999</v>
      </c>
      <c r="NX34" s="12">
        <v>0.52100000000000002</v>
      </c>
      <c r="NY34" s="12">
        <v>0.50700000000000001</v>
      </c>
      <c r="NZ34" s="12">
        <v>0.497</v>
      </c>
      <c r="OA34" s="12">
        <v>0.46800000000000003</v>
      </c>
      <c r="OB34" s="12">
        <v>0.46</v>
      </c>
      <c r="OC34" s="12">
        <v>0.39700000000000002</v>
      </c>
      <c r="OD34" s="12">
        <v>0.38900000000000001</v>
      </c>
      <c r="OE34" s="12">
        <v>0.38500000000000001</v>
      </c>
      <c r="OF34" s="12">
        <v>0.40699999999999997</v>
      </c>
      <c r="OG34" s="12">
        <v>0.41699999999999998</v>
      </c>
      <c r="OH34" s="12">
        <v>0.42399999999999999</v>
      </c>
      <c r="OI34" s="12">
        <v>0.45200000000000001</v>
      </c>
      <c r="OJ34" s="12">
        <v>0.45600000000000002</v>
      </c>
      <c r="OK34" s="12">
        <v>0.40899999999999997</v>
      </c>
      <c r="OL34" s="12">
        <v>0.38100000000000001</v>
      </c>
      <c r="OM34" s="12">
        <v>0.33900000000000002</v>
      </c>
      <c r="ON34" s="12">
        <v>0.35599999999999998</v>
      </c>
      <c r="OO34" s="12">
        <v>0.35199999999999998</v>
      </c>
      <c r="OP34" s="12">
        <v>0.38200000000000001</v>
      </c>
      <c r="OQ34" s="12">
        <v>0.34899999999999998</v>
      </c>
      <c r="OR34" s="12">
        <v>0.39500000000000002</v>
      </c>
      <c r="OS34" s="12">
        <v>0.40799999999999997</v>
      </c>
      <c r="OT34" s="12">
        <v>0.38200000000000001</v>
      </c>
      <c r="OU34" s="12">
        <v>0.42099999999999999</v>
      </c>
      <c r="OV34" s="12">
        <v>0.39900000000000002</v>
      </c>
      <c r="OW34" s="12">
        <v>0.40799999999999997</v>
      </c>
      <c r="OX34" s="12">
        <v>0.45300000000000001</v>
      </c>
      <c r="OY34" s="12">
        <v>0.42199999999999999</v>
      </c>
      <c r="OZ34" s="12">
        <v>0.42699999999999999</v>
      </c>
      <c r="PA34" s="12">
        <v>0.45500000000000002</v>
      </c>
      <c r="PB34" s="12">
        <v>0.44900000000000001</v>
      </c>
      <c r="PC34" s="12">
        <v>0.48199999999999998</v>
      </c>
      <c r="PD34" s="12">
        <v>0.46300000000000002</v>
      </c>
      <c r="PE34" s="12">
        <v>0.46100000000000002</v>
      </c>
      <c r="PF34" s="12">
        <v>0.46</v>
      </c>
      <c r="PG34" s="12">
        <v>0.50600000000000001</v>
      </c>
      <c r="PH34" s="12">
        <v>0.45500000000000002</v>
      </c>
      <c r="PI34" s="12">
        <v>0.46600000000000003</v>
      </c>
      <c r="PJ34" s="12">
        <v>0.49</v>
      </c>
      <c r="PK34" s="12">
        <v>0.502</v>
      </c>
      <c r="PL34" s="12">
        <v>0.52</v>
      </c>
      <c r="PM34" s="12">
        <v>0.53</v>
      </c>
      <c r="PN34" s="12">
        <v>0.52800000000000002</v>
      </c>
      <c r="PO34" s="12">
        <v>0.58199999999999996</v>
      </c>
      <c r="PP34" s="12">
        <v>0.52700000000000002</v>
      </c>
      <c r="PQ34" s="12">
        <v>0.50600000000000001</v>
      </c>
      <c r="PR34" s="12">
        <v>0.5</v>
      </c>
      <c r="PS34" s="12">
        <v>0.495</v>
      </c>
      <c r="PT34" s="12">
        <v>0.53</v>
      </c>
      <c r="PU34" s="12">
        <v>0.56699999999999995</v>
      </c>
      <c r="PV34" s="12">
        <v>0.51500000000000001</v>
      </c>
      <c r="PW34" s="12">
        <v>0.53300000000000003</v>
      </c>
      <c r="PX34" s="12">
        <v>0.55100000000000005</v>
      </c>
      <c r="PY34" s="12">
        <v>0.60599999999999998</v>
      </c>
      <c r="PZ34" s="12">
        <v>0.60499999999999998</v>
      </c>
      <c r="QA34" s="12">
        <v>0.62</v>
      </c>
      <c r="QB34" s="12">
        <v>0.61299999999999999</v>
      </c>
      <c r="QC34" s="12">
        <v>0.63100000000000001</v>
      </c>
      <c r="QD34" s="12">
        <v>0.70499999999999996</v>
      </c>
      <c r="QE34" s="12">
        <v>0.71699999999999997</v>
      </c>
      <c r="QF34" s="12">
        <v>0.71099999999999997</v>
      </c>
      <c r="QG34" s="12">
        <v>0.76300000000000001</v>
      </c>
      <c r="QH34" s="12">
        <v>0.73099999999999998</v>
      </c>
      <c r="QI34" s="12">
        <v>0.71799999999999997</v>
      </c>
      <c r="QJ34" s="12">
        <v>0.66800000000000004</v>
      </c>
      <c r="QK34" s="12">
        <v>0.70399999999999996</v>
      </c>
      <c r="QL34" s="12">
        <v>0.629</v>
      </c>
      <c r="QM34" s="12">
        <v>0.65</v>
      </c>
      <c r="QN34" s="12">
        <v>0.69</v>
      </c>
      <c r="QO34" s="12">
        <v>0.70899999999999996</v>
      </c>
      <c r="QP34" s="12">
        <v>0.66500000000000004</v>
      </c>
      <c r="QQ34" s="12">
        <v>0.66900000000000004</v>
      </c>
      <c r="QR34" s="12">
        <v>0.64300000000000002</v>
      </c>
      <c r="QS34" s="12">
        <v>0.64900000000000002</v>
      </c>
      <c r="QT34" s="12">
        <v>0.67300000000000004</v>
      </c>
      <c r="QU34" s="12">
        <v>0.70599999999999996</v>
      </c>
      <c r="QV34" s="12">
        <v>0.66600000000000004</v>
      </c>
      <c r="QW34" s="12">
        <v>0.64500000000000002</v>
      </c>
      <c r="QX34" s="12">
        <v>0.63700000000000001</v>
      </c>
      <c r="QY34" s="12">
        <v>0.67500000000000004</v>
      </c>
      <c r="QZ34" s="12">
        <v>0.71199999999999997</v>
      </c>
      <c r="RA34" s="12">
        <v>0.68300000000000005</v>
      </c>
      <c r="RB34" s="12">
        <v>0.68799999999999994</v>
      </c>
      <c r="RC34" s="12">
        <v>0.71599999999999997</v>
      </c>
      <c r="RD34" s="12">
        <v>0.63600000000000001</v>
      </c>
      <c r="RE34" s="12">
        <v>0.63300000000000001</v>
      </c>
      <c r="RF34" s="12">
        <v>0.55100000000000005</v>
      </c>
      <c r="RG34" s="12">
        <v>0.55100000000000005</v>
      </c>
      <c r="RH34" s="12">
        <v>0.60799999999999998</v>
      </c>
      <c r="RI34" s="12">
        <v>0.64200000000000002</v>
      </c>
      <c r="RJ34" s="12">
        <v>0.64200000000000002</v>
      </c>
      <c r="RK34" s="12">
        <v>0.64500000000000002</v>
      </c>
      <c r="RL34" s="12">
        <v>0.70499999999999996</v>
      </c>
      <c r="RM34" s="12">
        <v>0.77200000000000002</v>
      </c>
      <c r="RN34" s="12">
        <v>0.72199999999999998</v>
      </c>
      <c r="RO34" s="12">
        <v>0.72499999999999998</v>
      </c>
      <c r="RP34" s="12">
        <v>0.67800000000000005</v>
      </c>
      <c r="RQ34" s="12">
        <v>0.67200000000000004</v>
      </c>
      <c r="RR34" s="12">
        <v>0.69199999999999995</v>
      </c>
      <c r="RS34" s="12">
        <v>0.75700000000000001</v>
      </c>
      <c r="RT34" s="12">
        <v>0.75800000000000001</v>
      </c>
      <c r="RU34" s="12">
        <v>0.75800000000000001</v>
      </c>
      <c r="RV34" s="12">
        <v>0.75800000000000001</v>
      </c>
      <c r="RW34" s="12">
        <v>0.82399999999999995</v>
      </c>
      <c r="RX34" s="12">
        <v>0.84199999999999997</v>
      </c>
      <c r="RY34" s="12">
        <v>0.75</v>
      </c>
      <c r="RZ34" s="12">
        <v>0.73899999999999999</v>
      </c>
      <c r="SA34" s="12">
        <v>0.72099999999999997</v>
      </c>
      <c r="SB34" s="12">
        <v>0.72399999999999998</v>
      </c>
      <c r="SC34" s="12">
        <v>0.73699999999999999</v>
      </c>
      <c r="SD34" s="12">
        <v>0.69299999999999995</v>
      </c>
      <c r="SE34" s="12">
        <v>0.64400000000000002</v>
      </c>
      <c r="SF34" s="12">
        <v>0.73799999999999999</v>
      </c>
      <c r="SG34" s="12">
        <v>0.86399999999999999</v>
      </c>
      <c r="SH34" s="12">
        <v>0.77800000000000002</v>
      </c>
      <c r="SI34" s="12">
        <v>0.66500000000000004</v>
      </c>
      <c r="SJ34" s="12">
        <v>0.61399999999999999</v>
      </c>
      <c r="SK34" s="12">
        <v>0.72699999999999998</v>
      </c>
      <c r="SL34" s="12">
        <v>0.82899999999999996</v>
      </c>
      <c r="SM34" s="12">
        <v>0.71599999999999997</v>
      </c>
      <c r="SN34" s="12">
        <v>0.68899999999999995</v>
      </c>
      <c r="SO34" s="12">
        <v>0.57099999999999995</v>
      </c>
      <c r="SP34" s="12">
        <v>0.42399999999999999</v>
      </c>
      <c r="SQ34" s="12">
        <v>0.20499999999999999</v>
      </c>
      <c r="SR34" s="12">
        <v>0.247</v>
      </c>
      <c r="SS34" s="12">
        <v>0.19</v>
      </c>
      <c r="ST34" s="12">
        <v>0.28699999999999998</v>
      </c>
      <c r="SU34" s="12">
        <v>0.32200000000000001</v>
      </c>
      <c r="SV34" s="12">
        <v>0.34399999999999997</v>
      </c>
      <c r="SW34" s="12">
        <v>0.33600000000000002</v>
      </c>
      <c r="SX34" s="12">
        <v>0.36</v>
      </c>
      <c r="SY34" s="12">
        <v>0.38</v>
      </c>
      <c r="SZ34" s="12">
        <v>0.439</v>
      </c>
      <c r="TA34" s="12">
        <v>0.46200000000000002</v>
      </c>
      <c r="TB34" s="12">
        <v>0.434</v>
      </c>
      <c r="TC34" s="12">
        <v>0.45600000000000002</v>
      </c>
      <c r="TD34" s="12">
        <v>0.48099999999999998</v>
      </c>
      <c r="TE34" s="12">
        <v>0.49199999999999999</v>
      </c>
      <c r="TF34" s="12">
        <v>0.54500000000000004</v>
      </c>
      <c r="TG34" s="12">
        <v>0.56899999999999995</v>
      </c>
      <c r="TH34" s="12">
        <v>0.57399999999999995</v>
      </c>
      <c r="TI34" s="12">
        <v>0.58099999999999996</v>
      </c>
      <c r="TJ34" s="12">
        <v>0.59199999999999997</v>
      </c>
      <c r="TK34" s="12">
        <v>0.59599999999999997</v>
      </c>
      <c r="TL34" s="12">
        <v>0.60199999999999998</v>
      </c>
      <c r="TM34" s="12">
        <v>0.57199999999999995</v>
      </c>
      <c r="TN34" s="12">
        <v>0.60599999999999998</v>
      </c>
      <c r="TO34" s="12">
        <v>0.63300000000000001</v>
      </c>
      <c r="TP34" s="12">
        <v>0.64</v>
      </c>
      <c r="TQ34" s="12">
        <v>0.60099999999999998</v>
      </c>
      <c r="TR34" s="12">
        <v>0.55800000000000005</v>
      </c>
      <c r="TS34" s="12">
        <v>0.55700000000000005</v>
      </c>
      <c r="TT34" s="12">
        <v>0.58699999999999997</v>
      </c>
      <c r="TU34" s="12">
        <v>0.61</v>
      </c>
      <c r="TV34" s="12">
        <v>0.65300000000000002</v>
      </c>
      <c r="TW34" s="12">
        <v>0.622</v>
      </c>
    </row>
    <row r="35" spans="3:543" x14ac:dyDescent="0.25">
      <c r="C35" s="12" t="s">
        <v>41</v>
      </c>
      <c r="E35" s="17" t="s">
        <v>64</v>
      </c>
      <c r="F35" s="17">
        <v>0.79287399999999997</v>
      </c>
      <c r="G35" s="17">
        <v>152.1085041177258</v>
      </c>
      <c r="H35" s="17">
        <v>148.65699476679291</v>
      </c>
      <c r="I35" s="17">
        <v>155.65809122830973</v>
      </c>
      <c r="J35" s="17">
        <v>148.60845235761846</v>
      </c>
      <c r="K35" s="17">
        <v>155.60855587783314</v>
      </c>
      <c r="L35" s="17">
        <v>4.9038879825516801E-2</v>
      </c>
      <c r="M35" s="16">
        <v>0.1795498069620296</v>
      </c>
      <c r="N35" s="10">
        <v>0.65739946130105853</v>
      </c>
      <c r="O35" s="14">
        <v>27.312131745085821</v>
      </c>
      <c r="P35" s="17"/>
      <c r="Q35" s="17">
        <v>0</v>
      </c>
      <c r="R35" s="20" t="b">
        <v>1</v>
      </c>
      <c r="S35" s="21">
        <v>0.12815007604586154</v>
      </c>
      <c r="T35" s="8">
        <v>0.79300000000000004</v>
      </c>
      <c r="U35" s="12">
        <v>0.79200000000000004</v>
      </c>
      <c r="V35" s="12">
        <v>0.77200000000000002</v>
      </c>
      <c r="W35" s="12">
        <v>0.73799999999999999</v>
      </c>
      <c r="X35" s="12">
        <v>0.75600000000000001</v>
      </c>
      <c r="Y35" s="12">
        <v>0.78600000000000003</v>
      </c>
      <c r="Z35" s="12">
        <v>0.80500000000000005</v>
      </c>
      <c r="AA35" s="12">
        <v>0.79600000000000004</v>
      </c>
      <c r="AB35" s="12">
        <v>0.78500000000000003</v>
      </c>
      <c r="AC35" s="12">
        <v>0.76800000000000002</v>
      </c>
      <c r="AD35" s="12">
        <v>0.72299999999999998</v>
      </c>
      <c r="AE35" s="12">
        <v>0.76200000000000001</v>
      </c>
      <c r="AF35" s="12">
        <v>0.79100000000000004</v>
      </c>
      <c r="AG35" s="12">
        <v>0.78</v>
      </c>
      <c r="AH35" s="12">
        <v>0.78200000000000003</v>
      </c>
      <c r="AI35" s="12">
        <v>0.76700000000000002</v>
      </c>
      <c r="AJ35" s="12">
        <v>0.748</v>
      </c>
      <c r="AK35" s="12">
        <v>0.753</v>
      </c>
      <c r="AL35" s="12">
        <v>0.76400000000000001</v>
      </c>
      <c r="AM35" s="12">
        <v>0.71799999999999997</v>
      </c>
      <c r="AN35" s="12">
        <v>0.71799999999999997</v>
      </c>
      <c r="AO35" s="12">
        <v>0.71699999999999997</v>
      </c>
      <c r="AP35" s="12">
        <v>0.64600000000000002</v>
      </c>
      <c r="AQ35" s="12">
        <v>0.65100000000000002</v>
      </c>
      <c r="AR35" s="12">
        <v>0.64600000000000002</v>
      </c>
      <c r="AS35" s="12">
        <v>0.64700000000000002</v>
      </c>
      <c r="AT35" s="12">
        <v>0.59599999999999997</v>
      </c>
      <c r="AU35" s="12">
        <v>0.58299999999999996</v>
      </c>
      <c r="AV35" s="12">
        <v>0.495</v>
      </c>
      <c r="AW35" s="12">
        <v>0.47099999999999997</v>
      </c>
      <c r="AX35" s="12">
        <v>0.502</v>
      </c>
      <c r="AY35" s="12">
        <v>0.46</v>
      </c>
      <c r="AZ35" s="12">
        <v>0.45200000000000001</v>
      </c>
      <c r="BA35" s="12">
        <v>0.439</v>
      </c>
      <c r="BB35" s="12">
        <v>0.48099999999999998</v>
      </c>
      <c r="BC35" s="12">
        <v>0.48299999999999998</v>
      </c>
      <c r="BD35" s="12">
        <v>0.51900000000000002</v>
      </c>
      <c r="BE35" s="12">
        <v>0.45500000000000002</v>
      </c>
      <c r="BF35" s="12">
        <v>0.45800000000000002</v>
      </c>
      <c r="BG35" s="12">
        <v>0.45500000000000002</v>
      </c>
      <c r="BH35" s="12">
        <v>0.47699999999999998</v>
      </c>
      <c r="BI35" s="12">
        <v>0.502</v>
      </c>
      <c r="BJ35" s="12">
        <v>0.48899999999999999</v>
      </c>
      <c r="BK35" s="12">
        <v>0.55300000000000005</v>
      </c>
      <c r="BL35" s="12">
        <v>0.55500000000000005</v>
      </c>
      <c r="BM35" s="12">
        <v>0.61899999999999999</v>
      </c>
      <c r="BN35" s="12">
        <v>0.65200000000000002</v>
      </c>
      <c r="BO35" s="12">
        <v>0.64300000000000002</v>
      </c>
      <c r="BP35" s="12">
        <v>0.55900000000000005</v>
      </c>
      <c r="BQ35" s="12">
        <v>0.50600000000000001</v>
      </c>
      <c r="BR35" s="12">
        <v>0.55200000000000005</v>
      </c>
      <c r="BS35" s="12">
        <v>0.60099999999999998</v>
      </c>
      <c r="BT35" s="12">
        <v>0.59699999999999998</v>
      </c>
      <c r="BU35" s="12">
        <v>0.59199999999999997</v>
      </c>
      <c r="BV35" s="12">
        <v>0.56399999999999995</v>
      </c>
      <c r="BW35" s="12">
        <v>0.57799999999999996</v>
      </c>
      <c r="BX35" s="12">
        <v>0.56899999999999995</v>
      </c>
      <c r="BY35" s="12">
        <v>0.503</v>
      </c>
      <c r="BZ35" s="12">
        <v>0.57999999999999996</v>
      </c>
      <c r="CA35" s="12">
        <v>0.52800000000000002</v>
      </c>
      <c r="CB35" s="12">
        <v>0.60299999999999998</v>
      </c>
      <c r="CC35" s="12">
        <v>0.61599999999999999</v>
      </c>
      <c r="CD35" s="12">
        <v>0.63600000000000001</v>
      </c>
      <c r="CE35" s="12">
        <v>0.66800000000000004</v>
      </c>
      <c r="CF35" s="12">
        <v>0.66400000000000003</v>
      </c>
      <c r="CG35" s="12">
        <v>0.64300000000000002</v>
      </c>
      <c r="CH35" s="12">
        <v>0.61399999999999999</v>
      </c>
      <c r="CI35" s="12">
        <v>0.68899999999999995</v>
      </c>
      <c r="CJ35" s="12">
        <v>0.69099999999999995</v>
      </c>
      <c r="CK35" s="12">
        <v>0.68400000000000005</v>
      </c>
      <c r="CL35" s="12">
        <v>0.69599999999999995</v>
      </c>
      <c r="CM35" s="12">
        <v>0.69599999999999995</v>
      </c>
      <c r="CN35" s="12">
        <v>0.71299999999999997</v>
      </c>
      <c r="CO35" s="12">
        <v>0.66300000000000003</v>
      </c>
      <c r="CP35" s="12">
        <v>0.67600000000000005</v>
      </c>
      <c r="CQ35" s="12">
        <v>0.65</v>
      </c>
      <c r="CR35" s="12">
        <v>0.71</v>
      </c>
      <c r="CS35" s="12">
        <v>0.77200000000000002</v>
      </c>
      <c r="CT35" s="12">
        <v>0.755</v>
      </c>
      <c r="CU35" s="12">
        <v>0.73499999999999999</v>
      </c>
      <c r="CV35" s="12">
        <v>0.71399999999999997</v>
      </c>
      <c r="CW35" s="12">
        <v>0.72099999999999997</v>
      </c>
      <c r="CX35" s="12">
        <v>0.71199999999999997</v>
      </c>
      <c r="CY35" s="12">
        <v>0.69199999999999995</v>
      </c>
      <c r="CZ35" s="12">
        <v>0.67500000000000004</v>
      </c>
      <c r="DA35" s="12">
        <v>0.70099999999999996</v>
      </c>
      <c r="DB35" s="12">
        <v>0.67600000000000005</v>
      </c>
      <c r="DC35" s="12">
        <v>0.68400000000000005</v>
      </c>
      <c r="DD35" s="12">
        <v>0.66900000000000004</v>
      </c>
      <c r="DE35" s="12">
        <v>0.67100000000000004</v>
      </c>
      <c r="DF35" s="12">
        <v>0.63300000000000001</v>
      </c>
      <c r="DG35" s="12">
        <v>0.57399999999999995</v>
      </c>
      <c r="DH35" s="12">
        <v>0.58399999999999996</v>
      </c>
      <c r="DI35" s="12">
        <v>0.58599999999999997</v>
      </c>
      <c r="DJ35" s="12">
        <v>0.61299999999999999</v>
      </c>
      <c r="DK35" s="12">
        <v>0.59199999999999997</v>
      </c>
      <c r="DL35" s="12">
        <v>0.59099999999999997</v>
      </c>
      <c r="DM35" s="12">
        <v>0.55200000000000005</v>
      </c>
      <c r="DN35" s="12">
        <v>0.56999999999999995</v>
      </c>
      <c r="DO35" s="12">
        <v>0.56299999999999994</v>
      </c>
      <c r="DP35" s="12">
        <v>0.53300000000000003</v>
      </c>
      <c r="DQ35" s="12">
        <v>0.58499999999999996</v>
      </c>
      <c r="DR35" s="12">
        <v>0.59299999999999997</v>
      </c>
      <c r="DS35" s="12">
        <v>0.55200000000000005</v>
      </c>
      <c r="DT35" s="12">
        <v>0.56299999999999994</v>
      </c>
      <c r="DU35" s="12">
        <v>0.54800000000000004</v>
      </c>
      <c r="DV35" s="12">
        <v>0.55400000000000005</v>
      </c>
      <c r="DW35" s="12">
        <v>0.54300000000000004</v>
      </c>
      <c r="DX35" s="12">
        <v>0.48699999999999999</v>
      </c>
      <c r="DY35" s="12">
        <v>0.505</v>
      </c>
      <c r="DZ35" s="12">
        <v>0.51600000000000001</v>
      </c>
      <c r="EA35" s="12">
        <v>0.5</v>
      </c>
      <c r="EB35" s="12">
        <v>0.42299999999999999</v>
      </c>
      <c r="EC35" s="12">
        <v>0.42099999999999999</v>
      </c>
      <c r="ED35" s="12">
        <v>0.40500000000000003</v>
      </c>
      <c r="EE35" s="12">
        <v>0.40899999999999997</v>
      </c>
      <c r="EF35" s="12">
        <v>0.42599999999999999</v>
      </c>
      <c r="EG35" s="12">
        <v>0.437</v>
      </c>
      <c r="EH35" s="12">
        <v>0.437</v>
      </c>
      <c r="EI35" s="12">
        <v>0.43</v>
      </c>
      <c r="EJ35" s="12">
        <v>0.434</v>
      </c>
      <c r="EK35" s="12">
        <v>0.434</v>
      </c>
      <c r="EL35" s="12">
        <v>0.42399999999999999</v>
      </c>
      <c r="EM35" s="12">
        <v>0.436</v>
      </c>
      <c r="EN35" s="12">
        <v>0.44600000000000001</v>
      </c>
      <c r="EO35" s="12">
        <v>0.41099999999999998</v>
      </c>
      <c r="EP35" s="12">
        <v>0.42499999999999999</v>
      </c>
      <c r="EQ35" s="12">
        <v>0.439</v>
      </c>
      <c r="ER35" s="12">
        <v>0.44</v>
      </c>
      <c r="ES35" s="12">
        <v>0.47399999999999998</v>
      </c>
      <c r="ET35" s="12">
        <v>0.49</v>
      </c>
      <c r="EU35" s="12">
        <v>0.502</v>
      </c>
      <c r="EV35" s="12">
        <v>0.48499999999999999</v>
      </c>
      <c r="EW35" s="12">
        <v>0.49299999999999999</v>
      </c>
      <c r="EX35" s="12">
        <v>0.47899999999999998</v>
      </c>
      <c r="EY35" s="12">
        <v>0.48499999999999999</v>
      </c>
      <c r="EZ35" s="12">
        <v>0.52200000000000002</v>
      </c>
      <c r="FA35" s="12">
        <v>0.49199999999999999</v>
      </c>
      <c r="FB35" s="12">
        <v>0.50800000000000001</v>
      </c>
      <c r="FC35" s="12">
        <v>0.53700000000000003</v>
      </c>
      <c r="FD35" s="12">
        <v>0.55700000000000005</v>
      </c>
      <c r="FE35" s="12">
        <v>0.58499999999999996</v>
      </c>
      <c r="FF35" s="12">
        <v>0.61199999999999999</v>
      </c>
      <c r="FG35" s="12">
        <v>0.61899999999999999</v>
      </c>
      <c r="FH35" s="12">
        <v>0.61899999999999999</v>
      </c>
      <c r="FI35" s="12">
        <v>0.6</v>
      </c>
      <c r="FJ35" s="12">
        <v>0.59299999999999997</v>
      </c>
      <c r="FK35" s="12">
        <v>0.629</v>
      </c>
      <c r="FL35" s="12">
        <v>0.69599999999999995</v>
      </c>
      <c r="FM35" s="12">
        <v>0.67600000000000005</v>
      </c>
      <c r="FN35" s="12">
        <v>0.70599999999999996</v>
      </c>
      <c r="FO35" s="12">
        <v>0.70199999999999996</v>
      </c>
      <c r="FP35" s="12">
        <v>0.749</v>
      </c>
      <c r="FQ35" s="12">
        <v>0.74199999999999999</v>
      </c>
      <c r="FR35" s="12">
        <v>0.77900000000000003</v>
      </c>
      <c r="FS35" s="12">
        <v>0.72199999999999998</v>
      </c>
      <c r="FT35" s="12">
        <v>0.72499999999999998</v>
      </c>
      <c r="FU35" s="12">
        <v>0.73399999999999999</v>
      </c>
      <c r="FV35" s="12">
        <v>0.72799999999999998</v>
      </c>
      <c r="FW35" s="12">
        <v>0.71199999999999997</v>
      </c>
      <c r="FX35" s="12">
        <v>0.72499999999999998</v>
      </c>
      <c r="FY35" s="12">
        <v>0.71899999999999997</v>
      </c>
      <c r="FZ35" s="12">
        <v>0.72899999999999998</v>
      </c>
      <c r="GA35" s="12">
        <v>0.71799999999999997</v>
      </c>
      <c r="GB35" s="12">
        <v>0.69</v>
      </c>
      <c r="GC35" s="12">
        <v>0.71099999999999997</v>
      </c>
      <c r="GD35" s="12">
        <v>0.70399999999999996</v>
      </c>
      <c r="GE35" s="12">
        <v>0.72</v>
      </c>
      <c r="GF35" s="12">
        <v>0.753</v>
      </c>
      <c r="GG35" s="12">
        <v>0.74099999999999999</v>
      </c>
      <c r="GH35" s="12">
        <v>0.754</v>
      </c>
      <c r="GI35" s="12">
        <v>0.74099999999999999</v>
      </c>
      <c r="GJ35" s="12">
        <v>0.755</v>
      </c>
      <c r="GK35" s="12">
        <v>0.74099999999999999</v>
      </c>
      <c r="GL35" s="12">
        <v>0.754</v>
      </c>
      <c r="GM35" s="12">
        <v>0.75700000000000001</v>
      </c>
      <c r="GN35" s="12">
        <v>0.71899999999999997</v>
      </c>
      <c r="GO35" s="12">
        <v>0.76</v>
      </c>
      <c r="GP35" s="12">
        <v>0.79900000000000004</v>
      </c>
      <c r="GQ35" s="12">
        <v>0.80700000000000005</v>
      </c>
      <c r="GR35" s="12">
        <v>0.82699999999999996</v>
      </c>
      <c r="GS35" s="12">
        <v>0.86299999999999999</v>
      </c>
      <c r="GT35" s="12">
        <v>0.878</v>
      </c>
      <c r="GU35" s="12">
        <v>0.87</v>
      </c>
      <c r="GV35" s="12">
        <v>0.84399999999999997</v>
      </c>
      <c r="GW35" s="12">
        <v>0.84899999999999998</v>
      </c>
      <c r="GX35" s="12">
        <v>0.84399999999999997</v>
      </c>
      <c r="GY35" s="12">
        <v>0.80500000000000005</v>
      </c>
      <c r="GZ35" s="12">
        <v>0.752</v>
      </c>
      <c r="HA35" s="12">
        <v>0.76100000000000001</v>
      </c>
      <c r="HB35" s="12">
        <v>0.73499999999999999</v>
      </c>
      <c r="HC35" s="12">
        <v>0.72</v>
      </c>
      <c r="HD35" s="12">
        <v>0.69699999999999995</v>
      </c>
      <c r="HE35" s="12">
        <v>0.72199999999999998</v>
      </c>
      <c r="HF35" s="12">
        <v>0.72399999999999998</v>
      </c>
      <c r="HG35" s="12">
        <v>0.71599999999999997</v>
      </c>
      <c r="HH35" s="12">
        <v>0.66300000000000003</v>
      </c>
      <c r="HI35" s="12">
        <v>0.64400000000000002</v>
      </c>
      <c r="HJ35" s="12">
        <v>0.63700000000000001</v>
      </c>
      <c r="HK35" s="12">
        <v>0.63300000000000001</v>
      </c>
      <c r="HL35" s="12">
        <v>0.628</v>
      </c>
      <c r="HM35" s="12">
        <v>0.622</v>
      </c>
      <c r="HN35" s="12">
        <v>0.625</v>
      </c>
      <c r="HO35" s="12">
        <v>0.65</v>
      </c>
      <c r="HP35" s="12">
        <v>0.63500000000000001</v>
      </c>
      <c r="HQ35" s="12">
        <v>0.61499999999999999</v>
      </c>
      <c r="HR35" s="12">
        <v>0.65100000000000002</v>
      </c>
      <c r="HS35" s="12">
        <v>0.621</v>
      </c>
      <c r="HT35" s="12">
        <v>0.622</v>
      </c>
      <c r="HU35" s="12">
        <v>0.60399999999999998</v>
      </c>
      <c r="HV35" s="12">
        <v>0.57799999999999996</v>
      </c>
      <c r="HW35" s="12">
        <v>0.58799999999999997</v>
      </c>
      <c r="HX35" s="12">
        <v>0.59799999999999998</v>
      </c>
      <c r="HY35" s="12">
        <v>0.58399999999999996</v>
      </c>
      <c r="HZ35" s="12">
        <v>0.58399999999999996</v>
      </c>
      <c r="IA35" s="12">
        <v>0.58399999999999996</v>
      </c>
      <c r="IB35" s="12">
        <v>0.61199999999999999</v>
      </c>
      <c r="IC35" s="12">
        <v>0.61899999999999999</v>
      </c>
      <c r="ID35" s="12">
        <v>0.60099999999999998</v>
      </c>
      <c r="IE35" s="12">
        <v>0.56200000000000006</v>
      </c>
      <c r="IF35" s="12">
        <v>0.52300000000000002</v>
      </c>
      <c r="IG35" s="12">
        <v>0.55300000000000005</v>
      </c>
      <c r="IH35" s="12">
        <v>0.57599999999999996</v>
      </c>
      <c r="II35" s="12">
        <v>0.60599999999999998</v>
      </c>
      <c r="IJ35" s="12">
        <v>0.61099999999999999</v>
      </c>
      <c r="IK35" s="12">
        <v>0.63400000000000001</v>
      </c>
      <c r="IL35" s="12">
        <v>0.60699999999999998</v>
      </c>
      <c r="IM35" s="12">
        <v>0.54900000000000004</v>
      </c>
      <c r="IN35" s="12">
        <v>0.54500000000000004</v>
      </c>
      <c r="IO35" s="12">
        <v>0.55600000000000005</v>
      </c>
      <c r="IP35" s="12">
        <v>0.51800000000000002</v>
      </c>
      <c r="IQ35" s="12">
        <v>0.53400000000000003</v>
      </c>
      <c r="IR35" s="12">
        <v>0.54200000000000004</v>
      </c>
      <c r="IS35" s="12">
        <v>0.56699999999999995</v>
      </c>
      <c r="IT35" s="12">
        <v>0.55100000000000005</v>
      </c>
      <c r="IU35" s="12">
        <v>0.53600000000000003</v>
      </c>
      <c r="IV35" s="12">
        <v>0.54700000000000004</v>
      </c>
      <c r="IW35" s="12">
        <v>0.46800000000000003</v>
      </c>
      <c r="IX35" s="12">
        <v>0.46899999999999997</v>
      </c>
      <c r="IY35" s="12">
        <v>0.54</v>
      </c>
      <c r="IZ35" s="12">
        <v>0.60499999999999998</v>
      </c>
      <c r="JA35" s="12">
        <v>0.55400000000000005</v>
      </c>
      <c r="JB35" s="12">
        <v>0.53100000000000003</v>
      </c>
      <c r="JC35" s="12">
        <v>0.498</v>
      </c>
      <c r="JD35" s="12">
        <v>0.54100000000000004</v>
      </c>
      <c r="JE35" s="12">
        <v>0.50900000000000001</v>
      </c>
      <c r="JF35" s="12">
        <v>0.46500000000000002</v>
      </c>
      <c r="JG35" s="12">
        <v>0.47599999999999998</v>
      </c>
      <c r="JH35" s="12">
        <v>0.438</v>
      </c>
      <c r="JI35" s="12">
        <v>0.39700000000000002</v>
      </c>
      <c r="JJ35" s="12">
        <v>0.35199999999999998</v>
      </c>
      <c r="JK35" s="12">
        <v>0.36799999999999999</v>
      </c>
      <c r="JL35" s="12">
        <v>0.35</v>
      </c>
      <c r="JM35" s="12">
        <v>0.34699999999999998</v>
      </c>
      <c r="JN35" s="12">
        <v>0.33600000000000002</v>
      </c>
      <c r="JO35" s="12">
        <v>0.32900000000000001</v>
      </c>
      <c r="JP35" s="12">
        <v>0.33200000000000002</v>
      </c>
      <c r="JQ35" s="12">
        <v>0.30499999999999999</v>
      </c>
      <c r="JR35" s="12">
        <v>0.27600000000000002</v>
      </c>
      <c r="JS35" s="12">
        <v>0.27</v>
      </c>
      <c r="JT35" s="12">
        <v>0.247</v>
      </c>
      <c r="JU35" s="12">
        <v>0.23699999999999999</v>
      </c>
      <c r="JV35" s="12">
        <v>0.23400000000000001</v>
      </c>
      <c r="JW35" s="12">
        <v>0.216</v>
      </c>
      <c r="JX35" s="12">
        <v>0.25600000000000001</v>
      </c>
      <c r="JY35" s="12">
        <v>0.27100000000000002</v>
      </c>
      <c r="JZ35" s="12">
        <v>0.23100000000000001</v>
      </c>
      <c r="KA35" s="12">
        <v>0.22900000000000001</v>
      </c>
      <c r="KB35" s="12">
        <v>0.23100000000000001</v>
      </c>
      <c r="KC35" s="12">
        <v>0.21199999999999999</v>
      </c>
      <c r="KD35" s="12">
        <v>0.19600000000000001</v>
      </c>
      <c r="KE35" s="12">
        <v>0.21299999999999999</v>
      </c>
      <c r="KF35" s="12">
        <v>0.26600000000000001</v>
      </c>
      <c r="KG35" s="12">
        <v>0.22900000000000001</v>
      </c>
      <c r="KH35" s="12">
        <v>0.19900000000000001</v>
      </c>
      <c r="KI35" s="12">
        <v>0.19700000000000001</v>
      </c>
      <c r="KJ35" s="12">
        <v>0.2</v>
      </c>
      <c r="KK35" s="12">
        <v>0.189</v>
      </c>
      <c r="KL35" s="12">
        <v>0.16400000000000001</v>
      </c>
      <c r="KM35" s="12">
        <v>0.19</v>
      </c>
      <c r="KN35" s="12">
        <v>0.19</v>
      </c>
      <c r="KO35" s="12">
        <v>0.19</v>
      </c>
      <c r="KP35" s="12">
        <v>0.189</v>
      </c>
      <c r="KQ35" s="12">
        <v>0.2</v>
      </c>
      <c r="KR35" s="12">
        <v>0.214</v>
      </c>
      <c r="KS35" s="12">
        <v>0.214</v>
      </c>
      <c r="KT35" s="12">
        <v>0.214</v>
      </c>
      <c r="KU35" s="12">
        <v>0.17399999999999999</v>
      </c>
      <c r="KV35" s="12">
        <v>0.186</v>
      </c>
      <c r="KW35" s="12">
        <v>0.19700000000000001</v>
      </c>
      <c r="KX35" s="12">
        <v>0.19900000000000001</v>
      </c>
      <c r="KY35" s="12">
        <v>0.20200000000000001</v>
      </c>
      <c r="KZ35" s="12">
        <v>0.161</v>
      </c>
      <c r="LA35" s="12">
        <v>0.156</v>
      </c>
      <c r="LB35" s="12">
        <v>0.13900000000000001</v>
      </c>
      <c r="LC35" s="12">
        <v>0.17499999999999999</v>
      </c>
      <c r="LD35" s="12">
        <v>0.17599999999999999</v>
      </c>
      <c r="LE35" s="12">
        <v>0.16900000000000001</v>
      </c>
      <c r="LF35" s="12">
        <v>0.19400000000000001</v>
      </c>
      <c r="LG35" s="12">
        <v>0.222</v>
      </c>
      <c r="LH35" s="12">
        <v>0.20599999999999999</v>
      </c>
      <c r="LI35" s="12">
        <v>0.24099999999999999</v>
      </c>
      <c r="LJ35" s="12">
        <v>0.23400000000000001</v>
      </c>
      <c r="LK35" s="12">
        <v>0.193</v>
      </c>
      <c r="LL35" s="12">
        <v>0.17</v>
      </c>
      <c r="LM35" s="12">
        <v>0.16900000000000001</v>
      </c>
      <c r="LN35" s="12">
        <v>0.189</v>
      </c>
      <c r="LO35" s="12">
        <v>0.19500000000000001</v>
      </c>
      <c r="LP35" s="12">
        <v>0.184</v>
      </c>
      <c r="LQ35" s="12">
        <v>0.16300000000000001</v>
      </c>
      <c r="LR35" s="12">
        <v>0.16500000000000001</v>
      </c>
      <c r="LS35" s="12">
        <v>0.183</v>
      </c>
      <c r="LT35" s="12">
        <v>0.17299999999999999</v>
      </c>
      <c r="LU35" s="12">
        <v>0.2</v>
      </c>
      <c r="LV35" s="12">
        <v>0.20699999999999999</v>
      </c>
      <c r="LW35" s="12">
        <v>0.224</v>
      </c>
      <c r="LX35" s="12">
        <v>0.255</v>
      </c>
      <c r="LY35" s="12">
        <v>0.29099999999999998</v>
      </c>
      <c r="LZ35" s="12">
        <v>0.28100000000000003</v>
      </c>
      <c r="MA35" s="12">
        <v>0.17399999999999999</v>
      </c>
      <c r="MB35" s="12">
        <v>0.157</v>
      </c>
      <c r="MC35" s="12">
        <v>0.155</v>
      </c>
      <c r="MD35" s="12">
        <v>0.17299999999999999</v>
      </c>
      <c r="ME35" s="12">
        <v>0.17100000000000001</v>
      </c>
      <c r="MF35" s="12">
        <v>0.182</v>
      </c>
      <c r="MG35" s="12">
        <v>0.17199999999999999</v>
      </c>
      <c r="MH35" s="12">
        <v>0.19500000000000001</v>
      </c>
      <c r="MI35" s="12">
        <v>0.19500000000000001</v>
      </c>
      <c r="MJ35" s="12">
        <v>0.22</v>
      </c>
      <c r="MK35" s="12">
        <v>0.219</v>
      </c>
      <c r="ML35" s="12">
        <v>0.23300000000000001</v>
      </c>
      <c r="MM35" s="12">
        <v>0.20599999999999999</v>
      </c>
      <c r="MN35" s="12">
        <v>0.191</v>
      </c>
      <c r="MO35" s="12">
        <v>0.17899999999999999</v>
      </c>
      <c r="MP35" s="12">
        <v>0.17100000000000001</v>
      </c>
      <c r="MQ35" s="12">
        <v>0.17699999999999999</v>
      </c>
      <c r="MR35" s="12">
        <v>0.20499999999999999</v>
      </c>
      <c r="MS35" s="12">
        <v>0.224</v>
      </c>
      <c r="MT35" s="12">
        <v>0.23699999999999999</v>
      </c>
      <c r="MU35" s="12">
        <v>0.25700000000000001</v>
      </c>
      <c r="MV35" s="12">
        <v>0.26500000000000001</v>
      </c>
      <c r="MW35" s="12">
        <v>0.29399999999999998</v>
      </c>
      <c r="MX35" s="12">
        <v>0.27300000000000002</v>
      </c>
      <c r="MY35" s="12">
        <v>0.27900000000000003</v>
      </c>
      <c r="MZ35" s="12">
        <v>0.25800000000000001</v>
      </c>
      <c r="NA35" s="12">
        <v>0.25900000000000001</v>
      </c>
      <c r="NB35" s="12">
        <v>0.27200000000000002</v>
      </c>
      <c r="NC35" s="12">
        <v>0.245</v>
      </c>
      <c r="ND35" s="12">
        <v>0.26400000000000001</v>
      </c>
      <c r="NE35" s="12">
        <v>0.26300000000000001</v>
      </c>
      <c r="NF35" s="12">
        <v>0.3</v>
      </c>
      <c r="NG35" s="12">
        <v>0.28399999999999997</v>
      </c>
      <c r="NH35" s="12">
        <v>0.28399999999999997</v>
      </c>
      <c r="NI35" s="12">
        <v>0.25800000000000001</v>
      </c>
      <c r="NJ35" s="12">
        <v>0.308</v>
      </c>
      <c r="NK35" s="12">
        <v>0.30099999999999999</v>
      </c>
      <c r="NL35" s="12">
        <v>0.309</v>
      </c>
      <c r="NM35" s="12">
        <v>0.32500000000000001</v>
      </c>
      <c r="NN35" s="12">
        <v>0.33300000000000002</v>
      </c>
      <c r="NO35" s="12">
        <v>0.34399999999999997</v>
      </c>
      <c r="NP35" s="12">
        <v>0.39100000000000001</v>
      </c>
      <c r="NQ35" s="12">
        <v>0.376</v>
      </c>
      <c r="NR35" s="12">
        <v>0.34399999999999997</v>
      </c>
      <c r="NS35" s="12">
        <v>0.38200000000000001</v>
      </c>
      <c r="NT35" s="12">
        <v>0.36899999999999999</v>
      </c>
      <c r="NU35" s="12">
        <v>0.34</v>
      </c>
      <c r="NV35" s="12">
        <v>0.35799999999999998</v>
      </c>
      <c r="NW35" s="12">
        <v>0.42699999999999999</v>
      </c>
      <c r="NX35" s="12">
        <v>0.45600000000000002</v>
      </c>
      <c r="NY35" s="12">
        <v>0.439</v>
      </c>
      <c r="NZ35" s="12">
        <v>0.43</v>
      </c>
      <c r="OA35" s="12">
        <v>0.40300000000000002</v>
      </c>
      <c r="OB35" s="12">
        <v>0.39500000000000002</v>
      </c>
      <c r="OC35" s="12">
        <v>0.33300000000000002</v>
      </c>
      <c r="OD35" s="12">
        <v>0.32500000000000001</v>
      </c>
      <c r="OE35" s="12">
        <v>0.32200000000000001</v>
      </c>
      <c r="OF35" s="12">
        <v>0.34399999999999997</v>
      </c>
      <c r="OG35" s="12">
        <v>0.35399999999999998</v>
      </c>
      <c r="OH35" s="12">
        <v>0.36199999999999999</v>
      </c>
      <c r="OI35" s="12">
        <v>0.39100000000000001</v>
      </c>
      <c r="OJ35" s="12">
        <v>0.39500000000000002</v>
      </c>
      <c r="OK35" s="12">
        <v>0.34699999999999998</v>
      </c>
      <c r="OL35" s="12">
        <v>0.31900000000000001</v>
      </c>
      <c r="OM35" s="12">
        <v>0.27700000000000002</v>
      </c>
      <c r="ON35" s="12">
        <v>0.29599999999999999</v>
      </c>
      <c r="OO35" s="12">
        <v>0.29299999999999998</v>
      </c>
      <c r="OP35" s="12">
        <v>0.32400000000000001</v>
      </c>
      <c r="OQ35" s="12">
        <v>0.28999999999999998</v>
      </c>
      <c r="OR35" s="12">
        <v>0.33600000000000002</v>
      </c>
      <c r="OS35" s="12">
        <v>0.34799999999999998</v>
      </c>
      <c r="OT35" s="12">
        <v>0.32100000000000001</v>
      </c>
      <c r="OU35" s="12">
        <v>0.35899999999999999</v>
      </c>
      <c r="OV35" s="12">
        <v>0.33600000000000002</v>
      </c>
      <c r="OW35" s="12">
        <v>0.34399999999999997</v>
      </c>
      <c r="OX35" s="12">
        <v>0.38900000000000001</v>
      </c>
      <c r="OY35" s="12">
        <v>0.35799999999999998</v>
      </c>
      <c r="OZ35" s="12">
        <v>0.36299999999999999</v>
      </c>
      <c r="PA35" s="12">
        <v>0.38900000000000001</v>
      </c>
      <c r="PB35" s="12">
        <v>0.38300000000000001</v>
      </c>
      <c r="PC35" s="12">
        <v>0.41599999999999998</v>
      </c>
      <c r="PD35" s="12">
        <v>0.39800000000000002</v>
      </c>
      <c r="PE35" s="12">
        <v>0.4</v>
      </c>
      <c r="PF35" s="12">
        <v>0.39400000000000002</v>
      </c>
      <c r="PG35" s="12">
        <v>0.439</v>
      </c>
      <c r="PH35" s="12">
        <v>0.38700000000000001</v>
      </c>
      <c r="PI35" s="12">
        <v>0.4</v>
      </c>
      <c r="PJ35" s="12">
        <v>0.42299999999999999</v>
      </c>
      <c r="PK35" s="12">
        <v>0.44</v>
      </c>
      <c r="PL35" s="12">
        <v>0.46300000000000002</v>
      </c>
      <c r="PM35" s="12">
        <v>0.47299999999999998</v>
      </c>
      <c r="PN35" s="12">
        <v>0.47</v>
      </c>
      <c r="PO35" s="12">
        <v>0.52400000000000002</v>
      </c>
      <c r="PP35" s="12">
        <v>0.46899999999999997</v>
      </c>
      <c r="PQ35" s="12">
        <v>0.44900000000000001</v>
      </c>
      <c r="PR35" s="12">
        <v>0.441</v>
      </c>
      <c r="PS35" s="12">
        <v>0.438</v>
      </c>
      <c r="PT35" s="12">
        <v>0.46899999999999997</v>
      </c>
      <c r="PU35" s="12">
        <v>0.504</v>
      </c>
      <c r="PV35" s="12">
        <v>0.45400000000000001</v>
      </c>
      <c r="PW35" s="12">
        <v>0.47199999999999998</v>
      </c>
      <c r="PX35" s="12">
        <v>0.49</v>
      </c>
      <c r="PY35" s="12">
        <v>0.53900000000000003</v>
      </c>
      <c r="PZ35" s="12">
        <v>0.53900000000000003</v>
      </c>
      <c r="QA35" s="12">
        <v>0.55300000000000005</v>
      </c>
      <c r="QB35" s="12">
        <v>0.54600000000000004</v>
      </c>
      <c r="QC35" s="12">
        <v>0.56599999999999995</v>
      </c>
      <c r="QD35" s="12">
        <v>0.63700000000000001</v>
      </c>
      <c r="QE35" s="12">
        <v>0.64700000000000002</v>
      </c>
      <c r="QF35" s="12">
        <v>0.63700000000000001</v>
      </c>
      <c r="QG35" s="12">
        <v>0.68700000000000006</v>
      </c>
      <c r="QH35" s="12">
        <v>0.65500000000000003</v>
      </c>
      <c r="QI35" s="12">
        <v>0.64400000000000002</v>
      </c>
      <c r="QJ35" s="12">
        <v>0.59399999999999997</v>
      </c>
      <c r="QK35" s="12">
        <v>0.629</v>
      </c>
      <c r="QL35" s="12">
        <v>0.55800000000000005</v>
      </c>
      <c r="QM35" s="12">
        <v>0.57999999999999996</v>
      </c>
      <c r="QN35" s="12">
        <v>0.621</v>
      </c>
      <c r="QO35" s="12">
        <v>0.64100000000000001</v>
      </c>
      <c r="QP35" s="12">
        <v>0.59899999999999998</v>
      </c>
      <c r="QQ35" s="12">
        <v>0.60299999999999998</v>
      </c>
      <c r="QR35" s="12">
        <v>0.57499999999999996</v>
      </c>
      <c r="QS35" s="12">
        <v>0.58099999999999996</v>
      </c>
      <c r="QT35" s="12">
        <v>0.60499999999999998</v>
      </c>
      <c r="QU35" s="12">
        <v>0.63600000000000001</v>
      </c>
      <c r="QV35" s="12">
        <v>0.59499999999999997</v>
      </c>
      <c r="QW35" s="12">
        <v>0.57399999999999995</v>
      </c>
      <c r="QX35" s="12">
        <v>0.56399999999999995</v>
      </c>
      <c r="QY35" s="12">
        <v>0.60099999999999998</v>
      </c>
      <c r="QZ35" s="12">
        <v>0.63700000000000001</v>
      </c>
      <c r="RA35" s="12">
        <v>0.60799999999999998</v>
      </c>
      <c r="RB35" s="12">
        <v>0.61199999999999999</v>
      </c>
      <c r="RC35" s="12">
        <v>0.64300000000000002</v>
      </c>
      <c r="RD35" s="12">
        <v>0.56399999999999995</v>
      </c>
      <c r="RE35" s="12">
        <v>0.56100000000000005</v>
      </c>
      <c r="RF35" s="12">
        <v>0.48499999999999999</v>
      </c>
      <c r="RG35" s="12">
        <v>0.48499999999999999</v>
      </c>
      <c r="RH35" s="12">
        <v>0.54300000000000004</v>
      </c>
      <c r="RI35" s="12">
        <v>0.57699999999999996</v>
      </c>
      <c r="RJ35" s="12">
        <v>0.57799999999999996</v>
      </c>
      <c r="RK35" s="12">
        <v>0.58099999999999996</v>
      </c>
      <c r="RL35" s="12">
        <v>0.63900000000000001</v>
      </c>
      <c r="RM35" s="12">
        <v>0.70499999999999996</v>
      </c>
      <c r="RN35" s="12">
        <v>0.65500000000000003</v>
      </c>
      <c r="RO35" s="12">
        <v>0.65600000000000003</v>
      </c>
      <c r="RP35" s="12">
        <v>0.60899999999999999</v>
      </c>
      <c r="RQ35" s="12">
        <v>0.60499999999999998</v>
      </c>
      <c r="RR35" s="12">
        <v>0.625</v>
      </c>
      <c r="RS35" s="12">
        <v>0.68700000000000006</v>
      </c>
      <c r="RT35" s="12">
        <v>0.69</v>
      </c>
      <c r="RU35" s="12">
        <v>0.69</v>
      </c>
      <c r="RV35" s="12">
        <v>0.69</v>
      </c>
      <c r="RW35" s="12">
        <v>0.755</v>
      </c>
      <c r="RX35" s="12">
        <v>0.77100000000000002</v>
      </c>
      <c r="RY35" s="12">
        <v>0.67800000000000005</v>
      </c>
      <c r="RZ35" s="12">
        <v>0.66900000000000004</v>
      </c>
      <c r="SA35" s="12">
        <v>0.64800000000000002</v>
      </c>
      <c r="SB35" s="12">
        <v>0.65</v>
      </c>
      <c r="SC35" s="12">
        <v>0.66100000000000003</v>
      </c>
      <c r="SD35" s="12">
        <v>0.61599999999999999</v>
      </c>
      <c r="SE35" s="12">
        <v>0.57199999999999995</v>
      </c>
      <c r="SF35" s="12">
        <v>0.67</v>
      </c>
      <c r="SG35" s="12">
        <v>0.80100000000000005</v>
      </c>
      <c r="SH35" s="12">
        <v>0.72099999999999997</v>
      </c>
      <c r="SI35" s="12">
        <v>0.61099999999999999</v>
      </c>
      <c r="SJ35" s="12">
        <v>0.56499999999999995</v>
      </c>
      <c r="SK35" s="12">
        <v>0.67900000000000005</v>
      </c>
      <c r="SL35" s="12">
        <v>0.78</v>
      </c>
      <c r="SM35" s="12">
        <v>0.66500000000000004</v>
      </c>
      <c r="SN35" s="12">
        <v>0.63400000000000001</v>
      </c>
      <c r="SO35" s="12">
        <v>0.51200000000000001</v>
      </c>
      <c r="SP35" s="12">
        <v>0.36799999999999999</v>
      </c>
      <c r="SQ35" s="12">
        <v>0.14799999999999999</v>
      </c>
      <c r="SR35" s="12">
        <v>0.182</v>
      </c>
      <c r="SS35" s="12">
        <v>0.124</v>
      </c>
      <c r="ST35" s="12">
        <v>0.21099999999999999</v>
      </c>
      <c r="SU35" s="12">
        <v>0.24</v>
      </c>
      <c r="SV35" s="12">
        <v>0.26200000000000001</v>
      </c>
      <c r="SW35" s="12">
        <v>0.255</v>
      </c>
      <c r="SX35" s="12">
        <v>0.27900000000000003</v>
      </c>
      <c r="SY35" s="12">
        <v>0.29799999999999999</v>
      </c>
      <c r="SZ35" s="12">
        <v>0.35499999999999998</v>
      </c>
      <c r="TA35" s="12">
        <v>0.379</v>
      </c>
      <c r="TB35" s="12">
        <v>0.35199999999999998</v>
      </c>
      <c r="TC35" s="12">
        <v>0.373</v>
      </c>
      <c r="TD35" s="12">
        <v>0.4</v>
      </c>
      <c r="TE35" s="12">
        <v>0.41</v>
      </c>
      <c r="TF35" s="12">
        <v>0.46100000000000002</v>
      </c>
      <c r="TG35" s="12">
        <v>0.48299999999999998</v>
      </c>
      <c r="TH35" s="12">
        <v>0.48699999999999999</v>
      </c>
      <c r="TI35" s="12">
        <v>0.49399999999999999</v>
      </c>
      <c r="TJ35" s="12">
        <v>0.505</v>
      </c>
      <c r="TK35" s="12">
        <v>0.51</v>
      </c>
      <c r="TL35" s="12">
        <v>0.51400000000000001</v>
      </c>
      <c r="TM35" s="12">
        <v>0.48599999999999999</v>
      </c>
      <c r="TN35" s="12">
        <v>0.51900000000000002</v>
      </c>
      <c r="TO35" s="12">
        <v>0.54500000000000004</v>
      </c>
      <c r="TP35" s="12">
        <v>0.55300000000000005</v>
      </c>
      <c r="TQ35" s="12">
        <v>0.51400000000000001</v>
      </c>
      <c r="TR35" s="12">
        <v>0.47199999999999998</v>
      </c>
      <c r="TS35" s="12">
        <v>0.47099999999999997</v>
      </c>
      <c r="TT35" s="12">
        <v>0.501</v>
      </c>
      <c r="TU35" s="12">
        <v>0.52500000000000002</v>
      </c>
      <c r="TV35" s="12">
        <v>0.56799999999999995</v>
      </c>
      <c r="TW35" s="12">
        <v>0.53600000000000003</v>
      </c>
    </row>
    <row r="36" spans="3:543" x14ac:dyDescent="0.25">
      <c r="C36" s="12" t="s">
        <v>42</v>
      </c>
      <c r="E36" s="17" t="s">
        <v>65</v>
      </c>
      <c r="F36" s="17">
        <v>0.78708900000000004</v>
      </c>
      <c r="G36" s="17">
        <v>94.125509891377192</v>
      </c>
      <c r="H36" s="17" t="e">
        <v>#N/A</v>
      </c>
      <c r="I36" s="17" t="e">
        <v>#N/A</v>
      </c>
      <c r="J36" s="17" t="e">
        <v>#N/A</v>
      </c>
      <c r="K36" s="17" t="e">
        <v>#N/A</v>
      </c>
      <c r="L36" s="17" t="e">
        <v>#N/A</v>
      </c>
      <c r="M36" s="16" t="e">
        <v>#N/A</v>
      </c>
      <c r="N36" s="10" t="e">
        <v>#N/A</v>
      </c>
      <c r="O36" s="14">
        <v>19.798475719482411</v>
      </c>
      <c r="P36" s="17"/>
      <c r="Q36" s="17">
        <v>0</v>
      </c>
      <c r="R36" s="20" t="b">
        <v>0</v>
      </c>
      <c r="S36" s="21" t="e">
        <v>#N/A</v>
      </c>
      <c r="T36" s="8">
        <v>0.78700000000000003</v>
      </c>
      <c r="U36" s="12">
        <v>0.78400000000000003</v>
      </c>
      <c r="V36" s="12">
        <v>0.76300000000000001</v>
      </c>
      <c r="W36" s="12">
        <v>0.72799999999999998</v>
      </c>
      <c r="X36" s="12">
        <v>0.74399999999999999</v>
      </c>
      <c r="Y36" s="12">
        <v>0.77400000000000002</v>
      </c>
      <c r="Z36" s="12">
        <v>0.79300000000000004</v>
      </c>
      <c r="AA36" s="12">
        <v>0.78600000000000003</v>
      </c>
      <c r="AB36" s="12">
        <v>0.77400000000000002</v>
      </c>
      <c r="AC36" s="12">
        <v>0.75700000000000001</v>
      </c>
      <c r="AD36" s="12">
        <v>0.71199999999999997</v>
      </c>
      <c r="AE36" s="12">
        <v>0.751</v>
      </c>
      <c r="AF36" s="12">
        <v>0.78100000000000003</v>
      </c>
      <c r="AG36" s="12">
        <v>0.77200000000000002</v>
      </c>
      <c r="AH36" s="12">
        <v>0.78</v>
      </c>
      <c r="AI36" s="12">
        <v>0.76400000000000001</v>
      </c>
      <c r="AJ36" s="12">
        <v>0.745</v>
      </c>
      <c r="AK36" s="12">
        <v>0.749</v>
      </c>
      <c r="AL36" s="12">
        <v>0.76100000000000001</v>
      </c>
      <c r="AM36" s="12">
        <v>0.71399999999999997</v>
      </c>
      <c r="AN36" s="12">
        <v>0.71399999999999997</v>
      </c>
      <c r="AO36" s="12">
        <v>0.71199999999999997</v>
      </c>
      <c r="AP36" s="12">
        <v>0.64100000000000001</v>
      </c>
      <c r="AQ36" s="12">
        <v>0.64400000000000002</v>
      </c>
      <c r="AR36" s="12">
        <v>0.63600000000000001</v>
      </c>
      <c r="AS36" s="12">
        <v>0.63600000000000001</v>
      </c>
      <c r="AT36" s="12">
        <v>0.58799999999999997</v>
      </c>
      <c r="AU36" s="12">
        <v>0.57399999999999995</v>
      </c>
      <c r="AV36" s="12">
        <v>0.48699999999999999</v>
      </c>
      <c r="AW36" s="12">
        <v>0.46600000000000003</v>
      </c>
      <c r="AX36" s="12">
        <v>0.497</v>
      </c>
      <c r="AY36" s="12">
        <v>0.45700000000000002</v>
      </c>
      <c r="AZ36" s="12">
        <v>0.45</v>
      </c>
      <c r="BA36" s="12">
        <v>0.439</v>
      </c>
      <c r="BB36" s="12">
        <v>0.48299999999999998</v>
      </c>
      <c r="BC36" s="12">
        <v>0.48499999999999999</v>
      </c>
      <c r="BD36" s="12">
        <v>0.52400000000000002</v>
      </c>
      <c r="BE36" s="12">
        <v>0.45600000000000002</v>
      </c>
      <c r="BF36" s="12">
        <v>0.46400000000000002</v>
      </c>
      <c r="BG36" s="12">
        <v>0.45900000000000002</v>
      </c>
      <c r="BH36" s="12">
        <v>0.48299999999999998</v>
      </c>
      <c r="BI36" s="12">
        <v>0.51</v>
      </c>
      <c r="BJ36" s="12">
        <v>0.503</v>
      </c>
      <c r="BK36" s="12">
        <v>0.56699999999999995</v>
      </c>
      <c r="BL36" s="12">
        <v>0.57099999999999995</v>
      </c>
      <c r="BM36" s="12">
        <v>0.63500000000000001</v>
      </c>
      <c r="BN36" s="12">
        <v>0.66800000000000004</v>
      </c>
      <c r="BO36" s="12">
        <v>0.66100000000000003</v>
      </c>
      <c r="BP36" s="12">
        <v>0.57799999999999996</v>
      </c>
      <c r="BQ36" s="12">
        <v>0.52500000000000002</v>
      </c>
      <c r="BR36" s="12">
        <v>0.57599999999999996</v>
      </c>
      <c r="BS36" s="12">
        <v>0.624</v>
      </c>
      <c r="BT36" s="12">
        <v>0.61899999999999999</v>
      </c>
      <c r="BU36" s="12">
        <v>0.61599999999999999</v>
      </c>
      <c r="BV36" s="12">
        <v>0.58699999999999997</v>
      </c>
      <c r="BW36" s="12">
        <v>0.60299999999999998</v>
      </c>
      <c r="BX36" s="12">
        <v>0.59699999999999998</v>
      </c>
      <c r="BY36" s="12">
        <v>0.53200000000000003</v>
      </c>
      <c r="BZ36" s="12">
        <v>0.60499999999999998</v>
      </c>
      <c r="CA36" s="12">
        <v>0.55500000000000005</v>
      </c>
      <c r="CB36" s="12">
        <v>0.625</v>
      </c>
      <c r="CC36" s="12">
        <v>0.63700000000000001</v>
      </c>
      <c r="CD36" s="12">
        <v>0.65500000000000003</v>
      </c>
      <c r="CE36" s="12">
        <v>0.68799999999999994</v>
      </c>
      <c r="CF36" s="12">
        <v>0.68100000000000005</v>
      </c>
      <c r="CG36" s="12">
        <v>0.65700000000000003</v>
      </c>
      <c r="CH36" s="12">
        <v>0.623</v>
      </c>
      <c r="CI36" s="12">
        <v>0.69799999999999995</v>
      </c>
      <c r="CJ36" s="12">
        <v>0.70099999999999996</v>
      </c>
      <c r="CK36" s="12">
        <v>0.69499999999999995</v>
      </c>
      <c r="CL36" s="12">
        <v>0.70699999999999996</v>
      </c>
      <c r="CM36" s="12">
        <v>0.70699999999999996</v>
      </c>
      <c r="CN36" s="12">
        <v>0.72399999999999998</v>
      </c>
      <c r="CO36" s="12">
        <v>0.67400000000000004</v>
      </c>
      <c r="CP36" s="12">
        <v>0.68500000000000005</v>
      </c>
      <c r="CQ36" s="12">
        <v>0.66</v>
      </c>
      <c r="CR36" s="12">
        <v>0.72099999999999997</v>
      </c>
      <c r="CS36" s="12">
        <v>0.78400000000000003</v>
      </c>
      <c r="CT36" s="12">
        <v>0.76600000000000001</v>
      </c>
      <c r="CU36" s="12">
        <v>0.748</v>
      </c>
      <c r="CV36" s="12">
        <v>0.72599999999999998</v>
      </c>
      <c r="CW36" s="12">
        <v>0.73199999999999998</v>
      </c>
      <c r="CX36" s="12">
        <v>0.72399999999999998</v>
      </c>
      <c r="CY36" s="12">
        <v>0.70299999999999996</v>
      </c>
      <c r="CZ36" s="12">
        <v>0.68700000000000006</v>
      </c>
      <c r="DA36" s="12">
        <v>0.71499999999999997</v>
      </c>
      <c r="DB36" s="12">
        <v>0.69</v>
      </c>
      <c r="DC36" s="12">
        <v>0.69899999999999995</v>
      </c>
      <c r="DD36" s="12">
        <v>0.68200000000000005</v>
      </c>
      <c r="DE36" s="12">
        <v>0.68400000000000005</v>
      </c>
      <c r="DF36" s="12">
        <v>0.64700000000000002</v>
      </c>
      <c r="DG36" s="12">
        <v>0.58799999999999997</v>
      </c>
      <c r="DH36" s="12">
        <v>0.59799999999999998</v>
      </c>
      <c r="DI36" s="12">
        <v>0.6</v>
      </c>
      <c r="DJ36" s="12">
        <v>0.627</v>
      </c>
      <c r="DK36" s="12">
        <v>0.60599999999999998</v>
      </c>
      <c r="DL36" s="12">
        <v>0.60399999999999998</v>
      </c>
      <c r="DM36" s="12">
        <v>0.56499999999999995</v>
      </c>
      <c r="DN36" s="12">
        <v>0.58299999999999996</v>
      </c>
      <c r="DO36" s="12">
        <v>0.57699999999999996</v>
      </c>
      <c r="DP36" s="12">
        <v>0.54700000000000004</v>
      </c>
      <c r="DQ36" s="12">
        <v>0.6</v>
      </c>
      <c r="DR36" s="12">
        <v>0.61499999999999999</v>
      </c>
      <c r="DS36" s="12">
        <v>0.57399999999999995</v>
      </c>
      <c r="DT36" s="12">
        <v>0.58599999999999997</v>
      </c>
      <c r="DU36" s="12">
        <v>0.56799999999999995</v>
      </c>
      <c r="DV36" s="12">
        <v>0.57199999999999995</v>
      </c>
      <c r="DW36" s="12">
        <v>0.56100000000000005</v>
      </c>
      <c r="DX36" s="12">
        <v>0.503</v>
      </c>
      <c r="DY36" s="12">
        <v>0.52200000000000002</v>
      </c>
      <c r="DZ36" s="12">
        <v>0.52900000000000003</v>
      </c>
      <c r="EA36" s="12">
        <v>0.51300000000000001</v>
      </c>
      <c r="EB36" s="12">
        <v>0.436</v>
      </c>
      <c r="EC36" s="12">
        <v>0.432</v>
      </c>
      <c r="ED36" s="12">
        <v>0.41599999999999998</v>
      </c>
      <c r="EE36" s="12">
        <v>0.42</v>
      </c>
      <c r="EF36" s="12">
        <v>0.436</v>
      </c>
      <c r="EG36" s="12">
        <v>0.44800000000000001</v>
      </c>
      <c r="EH36" s="12">
        <v>0.44800000000000001</v>
      </c>
      <c r="EI36" s="12">
        <v>0.441</v>
      </c>
      <c r="EJ36" s="12">
        <v>0.44500000000000001</v>
      </c>
      <c r="EK36" s="12">
        <v>0.44500000000000001</v>
      </c>
      <c r="EL36" s="12">
        <v>0.436</v>
      </c>
      <c r="EM36" s="12">
        <v>0.44700000000000001</v>
      </c>
      <c r="EN36" s="12">
        <v>0.45600000000000002</v>
      </c>
      <c r="EO36" s="12">
        <v>0.42</v>
      </c>
      <c r="EP36" s="12">
        <v>0.434</v>
      </c>
      <c r="EQ36" s="12">
        <v>0.44900000000000001</v>
      </c>
      <c r="ER36" s="12">
        <v>0.44900000000000001</v>
      </c>
      <c r="ES36" s="12">
        <v>0.48199999999999998</v>
      </c>
      <c r="ET36" s="12">
        <v>0.497</v>
      </c>
      <c r="EU36" s="12">
        <v>0.50700000000000001</v>
      </c>
      <c r="EV36" s="12">
        <v>0.48799999999999999</v>
      </c>
      <c r="EW36" s="12">
        <v>0.496</v>
      </c>
      <c r="EX36" s="12">
        <v>0.48299999999999998</v>
      </c>
      <c r="EY36" s="12">
        <v>0.48799999999999999</v>
      </c>
      <c r="EZ36" s="12">
        <v>0.52500000000000002</v>
      </c>
      <c r="FA36" s="12">
        <v>0.497</v>
      </c>
      <c r="FB36" s="12">
        <v>0.51400000000000001</v>
      </c>
      <c r="FC36" s="12">
        <v>0.54200000000000004</v>
      </c>
      <c r="FD36" s="12">
        <v>0.56299999999999994</v>
      </c>
      <c r="FE36" s="12">
        <v>0.59</v>
      </c>
      <c r="FF36" s="12">
        <v>0.61699999999999999</v>
      </c>
      <c r="FG36" s="12">
        <v>0.624</v>
      </c>
      <c r="FH36" s="12">
        <v>0.624</v>
      </c>
      <c r="FI36" s="12">
        <v>0.60599999999999998</v>
      </c>
      <c r="FJ36" s="12">
        <v>0.59699999999999998</v>
      </c>
      <c r="FK36" s="12">
        <v>0.63300000000000001</v>
      </c>
      <c r="FL36" s="12">
        <v>0.7</v>
      </c>
      <c r="FM36" s="12">
        <v>0.68</v>
      </c>
      <c r="FN36" s="12">
        <v>0.71</v>
      </c>
      <c r="FO36" s="12">
        <v>0.71</v>
      </c>
      <c r="FP36" s="12">
        <v>0.755</v>
      </c>
      <c r="FQ36" s="12">
        <v>0.747</v>
      </c>
      <c r="FR36" s="12">
        <v>0.78600000000000003</v>
      </c>
      <c r="FS36" s="12">
        <v>0.72399999999999998</v>
      </c>
      <c r="FT36" s="12">
        <v>0.72599999999999998</v>
      </c>
      <c r="FU36" s="12">
        <v>0.73599999999999999</v>
      </c>
      <c r="FV36" s="12">
        <v>0.73099999999999998</v>
      </c>
      <c r="FW36" s="12">
        <v>0.71599999999999997</v>
      </c>
      <c r="FX36" s="12">
        <v>0.72799999999999998</v>
      </c>
      <c r="FY36" s="12">
        <v>0.72099999999999997</v>
      </c>
      <c r="FZ36" s="12">
        <v>0.73</v>
      </c>
      <c r="GA36" s="12">
        <v>0.71899999999999997</v>
      </c>
      <c r="GB36" s="12">
        <v>0.68899999999999995</v>
      </c>
      <c r="GC36" s="12">
        <v>0.70899999999999996</v>
      </c>
      <c r="GD36" s="12">
        <v>0.70199999999999996</v>
      </c>
      <c r="GE36" s="12">
        <v>0.72</v>
      </c>
      <c r="GF36" s="12">
        <v>0.751</v>
      </c>
      <c r="GG36" s="12">
        <v>0.73699999999999999</v>
      </c>
      <c r="GH36" s="12">
        <v>0.753</v>
      </c>
      <c r="GI36" s="12">
        <v>0.73799999999999999</v>
      </c>
      <c r="GJ36" s="12">
        <v>0.754</v>
      </c>
      <c r="GK36" s="12">
        <v>0.74199999999999999</v>
      </c>
      <c r="GL36" s="12">
        <v>0.753</v>
      </c>
      <c r="GM36" s="12">
        <v>0.751</v>
      </c>
      <c r="GN36" s="12">
        <v>0.71299999999999997</v>
      </c>
      <c r="GO36" s="12">
        <v>0.754</v>
      </c>
      <c r="GP36" s="12">
        <v>0.79100000000000004</v>
      </c>
      <c r="GQ36" s="12">
        <v>0.79800000000000004</v>
      </c>
      <c r="GR36" s="12">
        <v>0.81899999999999995</v>
      </c>
      <c r="GS36" s="12">
        <v>0.85299999999999998</v>
      </c>
      <c r="GT36" s="12">
        <v>0.86699999999999999</v>
      </c>
      <c r="GU36" s="12">
        <v>0.85899999999999999</v>
      </c>
      <c r="GV36" s="12">
        <v>0.83399999999999996</v>
      </c>
      <c r="GW36" s="12">
        <v>0.83899999999999997</v>
      </c>
      <c r="GX36" s="12">
        <v>0.83299999999999996</v>
      </c>
      <c r="GY36" s="12">
        <v>0.79400000000000004</v>
      </c>
      <c r="GZ36" s="12">
        <v>0.74299999999999999</v>
      </c>
      <c r="HA36" s="12">
        <v>0.752</v>
      </c>
      <c r="HB36" s="12">
        <v>0.72599999999999998</v>
      </c>
      <c r="HC36" s="12">
        <v>0.71299999999999997</v>
      </c>
      <c r="HD36" s="12">
        <v>0.69</v>
      </c>
      <c r="HE36" s="12">
        <v>0.71599999999999997</v>
      </c>
      <c r="HF36" s="12">
        <v>0.71899999999999997</v>
      </c>
      <c r="HG36" s="12">
        <v>0.70899999999999996</v>
      </c>
      <c r="HH36" s="12">
        <v>0.65500000000000003</v>
      </c>
      <c r="HI36" s="12">
        <v>0.63600000000000001</v>
      </c>
      <c r="HJ36" s="12">
        <v>0.628</v>
      </c>
      <c r="HK36" s="12">
        <v>0.622</v>
      </c>
      <c r="HL36" s="12">
        <v>0.61899999999999999</v>
      </c>
      <c r="HM36" s="12">
        <v>0.61099999999999999</v>
      </c>
      <c r="HN36" s="12">
        <v>0.61399999999999999</v>
      </c>
      <c r="HO36" s="12">
        <v>0.63900000000000001</v>
      </c>
      <c r="HP36" s="12">
        <v>0.624</v>
      </c>
      <c r="HQ36" s="12">
        <v>0.60399999999999998</v>
      </c>
      <c r="HR36" s="12">
        <v>0.63900000000000001</v>
      </c>
      <c r="HS36" s="12">
        <v>0.60799999999999998</v>
      </c>
      <c r="HT36" s="12">
        <v>0.60899999999999999</v>
      </c>
      <c r="HU36" s="12">
        <v>0.59399999999999997</v>
      </c>
      <c r="HV36" s="12">
        <v>0.56599999999999995</v>
      </c>
      <c r="HW36" s="12">
        <v>0.57499999999999996</v>
      </c>
      <c r="HX36" s="12">
        <v>0.58499999999999996</v>
      </c>
      <c r="HY36" s="12">
        <v>0.56999999999999995</v>
      </c>
      <c r="HZ36" s="12">
        <v>0.56999999999999995</v>
      </c>
      <c r="IA36" s="12">
        <v>0.56999999999999995</v>
      </c>
      <c r="IB36" s="12">
        <v>0.59699999999999998</v>
      </c>
      <c r="IC36" s="12">
        <v>0.60499999999999998</v>
      </c>
      <c r="ID36" s="12">
        <v>0.58699999999999997</v>
      </c>
      <c r="IE36" s="12">
        <v>0.54900000000000004</v>
      </c>
      <c r="IF36" s="12">
        <v>0.51100000000000001</v>
      </c>
      <c r="IG36" s="12">
        <v>0.54</v>
      </c>
      <c r="IH36" s="12">
        <v>0.56100000000000005</v>
      </c>
      <c r="II36" s="12">
        <v>0.59</v>
      </c>
      <c r="IJ36" s="12">
        <v>0.59399999999999997</v>
      </c>
      <c r="IK36" s="12">
        <v>0.61699999999999999</v>
      </c>
      <c r="IL36" s="12">
        <v>0.59099999999999997</v>
      </c>
      <c r="IM36" s="12" t="s">
        <v>10</v>
      </c>
      <c r="IN36" s="12" t="s">
        <v>10</v>
      </c>
      <c r="IO36" s="12" t="s">
        <v>10</v>
      </c>
      <c r="IP36" s="12" t="s">
        <v>10</v>
      </c>
      <c r="IQ36" s="12" t="s">
        <v>10</v>
      </c>
      <c r="IR36" s="12" t="s">
        <v>10</v>
      </c>
      <c r="IS36" s="12" t="s">
        <v>10</v>
      </c>
      <c r="IT36" s="12" t="s">
        <v>10</v>
      </c>
      <c r="IU36" s="12" t="s">
        <v>10</v>
      </c>
      <c r="IV36" s="12" t="s">
        <v>10</v>
      </c>
      <c r="IW36" s="12" t="s">
        <v>10</v>
      </c>
      <c r="IX36" s="12" t="s">
        <v>10</v>
      </c>
      <c r="IY36" s="12" t="s">
        <v>10</v>
      </c>
      <c r="IZ36" s="12" t="s">
        <v>10</v>
      </c>
      <c r="JA36" s="12" t="s">
        <v>10</v>
      </c>
      <c r="JB36" s="12" t="s">
        <v>10</v>
      </c>
      <c r="JC36" s="12" t="s">
        <v>10</v>
      </c>
      <c r="JD36" s="12" t="s">
        <v>10</v>
      </c>
      <c r="JE36" s="12" t="s">
        <v>10</v>
      </c>
      <c r="JF36" s="12" t="s">
        <v>10</v>
      </c>
      <c r="JG36" s="12" t="s">
        <v>10</v>
      </c>
      <c r="JH36" s="12" t="s">
        <v>10</v>
      </c>
      <c r="JI36" s="12" t="s">
        <v>10</v>
      </c>
      <c r="JJ36" s="12" t="s">
        <v>10</v>
      </c>
      <c r="JK36" s="12" t="s">
        <v>10</v>
      </c>
      <c r="JL36" s="12" t="s">
        <v>10</v>
      </c>
      <c r="JM36" s="12" t="s">
        <v>10</v>
      </c>
      <c r="JN36" s="12" t="s">
        <v>10</v>
      </c>
      <c r="JO36" s="12" t="s">
        <v>10</v>
      </c>
      <c r="JP36" s="12" t="s">
        <v>10</v>
      </c>
      <c r="JQ36" s="12" t="s">
        <v>10</v>
      </c>
      <c r="JR36" s="12" t="s">
        <v>10</v>
      </c>
      <c r="JS36" s="12" t="s">
        <v>10</v>
      </c>
      <c r="JT36" s="12" t="s">
        <v>10</v>
      </c>
      <c r="JU36" s="12" t="s">
        <v>10</v>
      </c>
      <c r="JV36" s="12" t="s">
        <v>10</v>
      </c>
      <c r="JW36" s="12" t="s">
        <v>10</v>
      </c>
      <c r="JX36" s="12" t="s">
        <v>10</v>
      </c>
      <c r="JY36" s="12" t="s">
        <v>10</v>
      </c>
      <c r="JZ36" s="12" t="s">
        <v>10</v>
      </c>
      <c r="KA36" s="12" t="s">
        <v>10</v>
      </c>
      <c r="KB36" s="12" t="s">
        <v>10</v>
      </c>
      <c r="KC36" s="12" t="s">
        <v>10</v>
      </c>
      <c r="KD36" s="12" t="s">
        <v>10</v>
      </c>
      <c r="KE36" s="12" t="s">
        <v>10</v>
      </c>
      <c r="KF36" s="12" t="s">
        <v>10</v>
      </c>
      <c r="KG36" s="12" t="s">
        <v>10</v>
      </c>
      <c r="KH36" s="12" t="s">
        <v>10</v>
      </c>
      <c r="KI36" s="12" t="s">
        <v>10</v>
      </c>
      <c r="KJ36" s="12" t="s">
        <v>10</v>
      </c>
      <c r="KK36" s="12" t="s">
        <v>10</v>
      </c>
      <c r="KL36" s="12" t="s">
        <v>10</v>
      </c>
      <c r="KM36" s="12" t="s">
        <v>10</v>
      </c>
      <c r="KN36" s="12" t="s">
        <v>10</v>
      </c>
      <c r="KO36" s="12" t="s">
        <v>10</v>
      </c>
      <c r="KP36" s="12" t="s">
        <v>10</v>
      </c>
      <c r="KQ36" s="12" t="s">
        <v>10</v>
      </c>
      <c r="KR36" s="12" t="s">
        <v>10</v>
      </c>
      <c r="KS36" s="12" t="s">
        <v>10</v>
      </c>
      <c r="KT36" s="12" t="s">
        <v>10</v>
      </c>
      <c r="KU36" s="12" t="s">
        <v>10</v>
      </c>
      <c r="KV36" s="12" t="s">
        <v>10</v>
      </c>
      <c r="KW36" s="12" t="s">
        <v>10</v>
      </c>
      <c r="KX36" s="12" t="s">
        <v>10</v>
      </c>
      <c r="KY36" s="12" t="s">
        <v>10</v>
      </c>
      <c r="KZ36" s="12" t="s">
        <v>10</v>
      </c>
      <c r="LA36" s="12" t="s">
        <v>10</v>
      </c>
      <c r="LB36" s="12" t="s">
        <v>10</v>
      </c>
      <c r="LC36" s="12" t="s">
        <v>10</v>
      </c>
      <c r="LD36" s="12" t="s">
        <v>10</v>
      </c>
      <c r="LE36" s="12" t="s">
        <v>10</v>
      </c>
      <c r="LF36" s="12" t="s">
        <v>10</v>
      </c>
      <c r="LG36" s="12" t="s">
        <v>10</v>
      </c>
      <c r="LH36" s="12" t="s">
        <v>10</v>
      </c>
      <c r="LI36" s="12" t="s">
        <v>10</v>
      </c>
      <c r="LJ36" s="12" t="s">
        <v>10</v>
      </c>
      <c r="LK36" s="12" t="s">
        <v>10</v>
      </c>
      <c r="LL36" s="12" t="s">
        <v>10</v>
      </c>
      <c r="LM36" s="12" t="s">
        <v>10</v>
      </c>
      <c r="LN36" s="12" t="s">
        <v>10</v>
      </c>
      <c r="LO36" s="12" t="s">
        <v>10</v>
      </c>
      <c r="LP36" s="12" t="s">
        <v>10</v>
      </c>
      <c r="LQ36" s="12" t="s">
        <v>10</v>
      </c>
      <c r="LR36" s="12" t="s">
        <v>10</v>
      </c>
      <c r="LS36" s="12" t="s">
        <v>10</v>
      </c>
      <c r="LT36" s="12" t="s">
        <v>10</v>
      </c>
      <c r="LU36" s="12" t="s">
        <v>10</v>
      </c>
      <c r="LV36" s="12" t="s">
        <v>10</v>
      </c>
      <c r="LW36" s="12" t="s">
        <v>10</v>
      </c>
      <c r="LX36" s="12" t="s">
        <v>10</v>
      </c>
      <c r="LY36" s="12" t="s">
        <v>10</v>
      </c>
      <c r="LZ36" s="12" t="s">
        <v>10</v>
      </c>
      <c r="MA36" s="12" t="s">
        <v>10</v>
      </c>
      <c r="MB36" s="12" t="s">
        <v>10</v>
      </c>
      <c r="MC36" s="12" t="s">
        <v>10</v>
      </c>
      <c r="MD36" s="12" t="s">
        <v>10</v>
      </c>
      <c r="ME36" s="12" t="s">
        <v>10</v>
      </c>
      <c r="MF36" s="12" t="s">
        <v>10</v>
      </c>
      <c r="MG36" s="12" t="s">
        <v>10</v>
      </c>
      <c r="MH36" s="12" t="s">
        <v>10</v>
      </c>
      <c r="MI36" s="12" t="s">
        <v>10</v>
      </c>
      <c r="MJ36" s="12" t="s">
        <v>10</v>
      </c>
      <c r="MK36" s="12" t="s">
        <v>10</v>
      </c>
      <c r="ML36" s="12" t="s">
        <v>10</v>
      </c>
      <c r="MM36" s="12" t="s">
        <v>10</v>
      </c>
      <c r="MN36" s="12" t="s">
        <v>10</v>
      </c>
      <c r="MO36" s="12" t="s">
        <v>10</v>
      </c>
      <c r="MP36" s="12" t="s">
        <v>10</v>
      </c>
      <c r="MQ36" s="12" t="s">
        <v>10</v>
      </c>
      <c r="MR36" s="12" t="s">
        <v>10</v>
      </c>
      <c r="MS36" s="12" t="s">
        <v>10</v>
      </c>
      <c r="MT36" s="12" t="s">
        <v>10</v>
      </c>
      <c r="MU36" s="12" t="s">
        <v>10</v>
      </c>
      <c r="MV36" s="12" t="s">
        <v>10</v>
      </c>
      <c r="MW36" s="12" t="s">
        <v>10</v>
      </c>
      <c r="MX36" s="12" t="s">
        <v>10</v>
      </c>
      <c r="MY36" s="12" t="s">
        <v>10</v>
      </c>
      <c r="MZ36" s="12" t="s">
        <v>10</v>
      </c>
      <c r="NA36" s="12" t="s">
        <v>10</v>
      </c>
      <c r="NB36" s="12" t="s">
        <v>10</v>
      </c>
      <c r="NC36" s="12" t="s">
        <v>10</v>
      </c>
      <c r="ND36" s="12" t="s">
        <v>10</v>
      </c>
      <c r="NE36" s="12" t="s">
        <v>10</v>
      </c>
      <c r="NF36" s="12" t="s">
        <v>10</v>
      </c>
      <c r="NG36" s="12" t="s">
        <v>10</v>
      </c>
      <c r="NH36" s="12" t="s">
        <v>10</v>
      </c>
      <c r="NI36" s="12" t="s">
        <v>10</v>
      </c>
      <c r="NJ36" s="12" t="s">
        <v>10</v>
      </c>
      <c r="NK36" s="12" t="s">
        <v>10</v>
      </c>
      <c r="NL36" s="12" t="s">
        <v>10</v>
      </c>
      <c r="NM36" s="12" t="s">
        <v>10</v>
      </c>
      <c r="NN36" s="12" t="s">
        <v>10</v>
      </c>
      <c r="NO36" s="12" t="s">
        <v>10</v>
      </c>
      <c r="NP36" s="12" t="s">
        <v>10</v>
      </c>
      <c r="NQ36" s="12" t="s">
        <v>10</v>
      </c>
      <c r="NR36" s="12" t="s">
        <v>10</v>
      </c>
      <c r="NS36" s="12" t="s">
        <v>10</v>
      </c>
      <c r="NT36" s="12" t="s">
        <v>10</v>
      </c>
      <c r="NU36" s="12" t="s">
        <v>10</v>
      </c>
      <c r="NV36" s="12" t="s">
        <v>10</v>
      </c>
      <c r="NW36" s="12" t="s">
        <v>10</v>
      </c>
      <c r="NX36" s="12" t="s">
        <v>10</v>
      </c>
      <c r="NY36" s="12" t="s">
        <v>10</v>
      </c>
      <c r="NZ36" s="12" t="s">
        <v>10</v>
      </c>
      <c r="OA36" s="12" t="s">
        <v>10</v>
      </c>
      <c r="OB36" s="12" t="s">
        <v>10</v>
      </c>
      <c r="OC36" s="12" t="s">
        <v>10</v>
      </c>
      <c r="OD36" s="12" t="s">
        <v>10</v>
      </c>
      <c r="OE36" s="12" t="s">
        <v>10</v>
      </c>
      <c r="OF36" s="12" t="s">
        <v>10</v>
      </c>
      <c r="OG36" s="12" t="s">
        <v>10</v>
      </c>
      <c r="OH36" s="12" t="s">
        <v>10</v>
      </c>
      <c r="OI36" s="12" t="s">
        <v>10</v>
      </c>
      <c r="OJ36" s="12" t="s">
        <v>10</v>
      </c>
      <c r="OK36" s="12" t="s">
        <v>10</v>
      </c>
      <c r="OL36" s="12" t="s">
        <v>10</v>
      </c>
      <c r="OM36" s="12" t="s">
        <v>10</v>
      </c>
      <c r="ON36" s="12" t="s">
        <v>10</v>
      </c>
      <c r="OO36" s="12" t="s">
        <v>10</v>
      </c>
      <c r="OP36" s="12" t="s">
        <v>10</v>
      </c>
      <c r="OQ36" s="12" t="s">
        <v>10</v>
      </c>
      <c r="OR36" s="12" t="s">
        <v>10</v>
      </c>
      <c r="OS36" s="12" t="s">
        <v>10</v>
      </c>
      <c r="OT36" s="12" t="s">
        <v>10</v>
      </c>
      <c r="OU36" s="12" t="s">
        <v>10</v>
      </c>
      <c r="OV36" s="12" t="s">
        <v>10</v>
      </c>
      <c r="OW36" s="12" t="s">
        <v>10</v>
      </c>
      <c r="OX36" s="12" t="s">
        <v>10</v>
      </c>
      <c r="OY36" s="12" t="s">
        <v>10</v>
      </c>
      <c r="OZ36" s="12" t="s">
        <v>10</v>
      </c>
      <c r="PA36" s="12" t="s">
        <v>10</v>
      </c>
      <c r="PB36" s="12" t="s">
        <v>10</v>
      </c>
      <c r="PC36" s="12" t="s">
        <v>10</v>
      </c>
      <c r="PD36" s="12" t="s">
        <v>10</v>
      </c>
      <c r="PE36" s="12" t="s">
        <v>10</v>
      </c>
      <c r="PF36" s="12" t="s">
        <v>10</v>
      </c>
      <c r="PG36" s="12" t="s">
        <v>10</v>
      </c>
      <c r="PH36" s="12" t="s">
        <v>10</v>
      </c>
      <c r="PI36" s="12" t="s">
        <v>10</v>
      </c>
      <c r="PJ36" s="12" t="s">
        <v>10</v>
      </c>
      <c r="PK36" s="12" t="s">
        <v>10</v>
      </c>
      <c r="PL36" s="12" t="s">
        <v>10</v>
      </c>
      <c r="PM36" s="12" t="s">
        <v>10</v>
      </c>
      <c r="PN36" s="12" t="s">
        <v>10</v>
      </c>
      <c r="PO36" s="12" t="s">
        <v>10</v>
      </c>
      <c r="PP36" s="12" t="s">
        <v>10</v>
      </c>
      <c r="PQ36" s="12" t="s">
        <v>10</v>
      </c>
      <c r="PR36" s="12" t="s">
        <v>10</v>
      </c>
      <c r="PS36" s="12" t="s">
        <v>10</v>
      </c>
      <c r="PT36" s="12" t="s">
        <v>10</v>
      </c>
      <c r="PU36" s="12" t="s">
        <v>10</v>
      </c>
      <c r="PV36" s="12" t="s">
        <v>10</v>
      </c>
      <c r="PW36" s="12" t="s">
        <v>10</v>
      </c>
      <c r="PX36" s="12" t="s">
        <v>10</v>
      </c>
      <c r="PY36" s="12" t="s">
        <v>10</v>
      </c>
      <c r="PZ36" s="12" t="s">
        <v>10</v>
      </c>
      <c r="QA36" s="12" t="s">
        <v>10</v>
      </c>
      <c r="QB36" s="12" t="s">
        <v>10</v>
      </c>
      <c r="QC36" s="12" t="s">
        <v>10</v>
      </c>
      <c r="QD36" s="12" t="s">
        <v>10</v>
      </c>
      <c r="QE36" s="12" t="s">
        <v>10</v>
      </c>
      <c r="QF36" s="12" t="s">
        <v>10</v>
      </c>
      <c r="QG36" s="12" t="s">
        <v>10</v>
      </c>
      <c r="QH36" s="12" t="s">
        <v>10</v>
      </c>
      <c r="QI36" s="12" t="s">
        <v>10</v>
      </c>
      <c r="QJ36" s="12" t="s">
        <v>10</v>
      </c>
      <c r="QK36" s="12" t="s">
        <v>10</v>
      </c>
      <c r="QL36" s="12" t="s">
        <v>10</v>
      </c>
      <c r="QM36" s="12" t="s">
        <v>10</v>
      </c>
      <c r="QN36" s="12" t="s">
        <v>10</v>
      </c>
      <c r="QO36" s="12" t="s">
        <v>10</v>
      </c>
      <c r="QP36" s="12" t="s">
        <v>10</v>
      </c>
      <c r="QQ36" s="12" t="s">
        <v>10</v>
      </c>
      <c r="QR36" s="12" t="s">
        <v>10</v>
      </c>
      <c r="QS36" s="12" t="s">
        <v>10</v>
      </c>
      <c r="QT36" s="12" t="s">
        <v>10</v>
      </c>
      <c r="QU36" s="12" t="s">
        <v>10</v>
      </c>
      <c r="QV36" s="12" t="s">
        <v>10</v>
      </c>
      <c r="QW36" s="12" t="s">
        <v>10</v>
      </c>
      <c r="QX36" s="12" t="s">
        <v>10</v>
      </c>
      <c r="QY36" s="12" t="s">
        <v>10</v>
      </c>
      <c r="QZ36" s="12" t="s">
        <v>10</v>
      </c>
      <c r="RA36" s="12" t="s">
        <v>10</v>
      </c>
      <c r="RB36" s="12" t="s">
        <v>10</v>
      </c>
      <c r="RC36" s="12" t="s">
        <v>10</v>
      </c>
      <c r="RD36" s="12" t="s">
        <v>10</v>
      </c>
      <c r="RE36" s="12" t="s">
        <v>10</v>
      </c>
      <c r="RF36" s="12" t="s">
        <v>10</v>
      </c>
      <c r="RG36" s="12" t="s">
        <v>10</v>
      </c>
      <c r="RH36" s="12" t="s">
        <v>10</v>
      </c>
      <c r="RI36" s="12" t="s">
        <v>10</v>
      </c>
      <c r="RJ36" s="12" t="s">
        <v>10</v>
      </c>
      <c r="RK36" s="12" t="s">
        <v>10</v>
      </c>
      <c r="RL36" s="12" t="s">
        <v>10</v>
      </c>
      <c r="RM36" s="12" t="s">
        <v>10</v>
      </c>
      <c r="RN36" s="12" t="s">
        <v>10</v>
      </c>
      <c r="RO36" s="12" t="s">
        <v>10</v>
      </c>
      <c r="RP36" s="12" t="s">
        <v>10</v>
      </c>
      <c r="RQ36" s="12" t="s">
        <v>10</v>
      </c>
      <c r="RR36" s="12" t="s">
        <v>10</v>
      </c>
      <c r="RS36" s="12" t="s">
        <v>10</v>
      </c>
      <c r="RT36" s="12" t="s">
        <v>10</v>
      </c>
      <c r="RU36" s="12" t="s">
        <v>10</v>
      </c>
      <c r="RV36" s="12" t="s">
        <v>10</v>
      </c>
      <c r="RW36" s="12" t="s">
        <v>10</v>
      </c>
      <c r="RX36" s="12" t="s">
        <v>10</v>
      </c>
      <c r="RY36" s="12" t="s">
        <v>10</v>
      </c>
      <c r="RZ36" s="12" t="s">
        <v>10</v>
      </c>
      <c r="SA36" s="12" t="s">
        <v>10</v>
      </c>
      <c r="SB36" s="12" t="s">
        <v>10</v>
      </c>
      <c r="SC36" s="12" t="s">
        <v>10</v>
      </c>
      <c r="SD36" s="12" t="s">
        <v>10</v>
      </c>
      <c r="SE36" s="12" t="s">
        <v>10</v>
      </c>
      <c r="SF36" s="12" t="s">
        <v>10</v>
      </c>
      <c r="SG36" s="12" t="s">
        <v>10</v>
      </c>
      <c r="SH36" s="12" t="s">
        <v>10</v>
      </c>
      <c r="SI36" s="12" t="s">
        <v>10</v>
      </c>
      <c r="SJ36" s="12" t="s">
        <v>10</v>
      </c>
      <c r="SK36" s="12" t="s">
        <v>10</v>
      </c>
      <c r="SL36" s="12" t="s">
        <v>10</v>
      </c>
      <c r="SM36" s="12" t="s">
        <v>10</v>
      </c>
      <c r="SN36" s="12" t="s">
        <v>10</v>
      </c>
      <c r="SO36" s="12" t="s">
        <v>10</v>
      </c>
      <c r="SP36" s="12" t="s">
        <v>10</v>
      </c>
      <c r="SQ36" s="12" t="s">
        <v>10</v>
      </c>
      <c r="SR36" s="12" t="s">
        <v>10</v>
      </c>
      <c r="SS36" s="12" t="s">
        <v>10</v>
      </c>
      <c r="ST36" s="12" t="s">
        <v>10</v>
      </c>
      <c r="SU36" s="12" t="s">
        <v>10</v>
      </c>
      <c r="SV36" s="12" t="s">
        <v>10</v>
      </c>
      <c r="SW36" s="12" t="s">
        <v>10</v>
      </c>
      <c r="SX36" s="12" t="s">
        <v>10</v>
      </c>
      <c r="SY36" s="12" t="s">
        <v>10</v>
      </c>
      <c r="SZ36" s="12" t="s">
        <v>10</v>
      </c>
      <c r="TA36" s="12" t="s">
        <v>10</v>
      </c>
      <c r="TB36" s="12" t="s">
        <v>10</v>
      </c>
      <c r="TC36" s="12" t="s">
        <v>10</v>
      </c>
      <c r="TD36" s="12" t="s">
        <v>10</v>
      </c>
      <c r="TE36" s="12" t="s">
        <v>10</v>
      </c>
      <c r="TF36" s="12" t="s">
        <v>10</v>
      </c>
      <c r="TG36" s="12" t="s">
        <v>10</v>
      </c>
      <c r="TH36" s="12" t="s">
        <v>10</v>
      </c>
      <c r="TI36" s="12" t="s">
        <v>10</v>
      </c>
      <c r="TJ36" s="12" t="s">
        <v>10</v>
      </c>
      <c r="TK36" s="12" t="s">
        <v>10</v>
      </c>
      <c r="TL36" s="12" t="s">
        <v>10</v>
      </c>
      <c r="TM36" s="12" t="s">
        <v>10</v>
      </c>
      <c r="TN36" s="12" t="s">
        <v>10</v>
      </c>
      <c r="TO36" s="12" t="s">
        <v>10</v>
      </c>
      <c r="TP36" s="12" t="s">
        <v>10</v>
      </c>
      <c r="TQ36" s="12" t="s">
        <v>10</v>
      </c>
      <c r="TR36" s="12" t="s">
        <v>10</v>
      </c>
      <c r="TS36" s="12" t="s">
        <v>10</v>
      </c>
      <c r="TT36" s="12" t="s">
        <v>10</v>
      </c>
      <c r="TU36" s="12" t="s">
        <v>10</v>
      </c>
      <c r="TV36" s="12" t="s">
        <v>10</v>
      </c>
      <c r="TW36" s="12" t="s">
        <v>10</v>
      </c>
    </row>
    <row r="37" spans="3:543" x14ac:dyDescent="0.25">
      <c r="C37" s="12" t="s">
        <v>43</v>
      </c>
      <c r="E37" s="17" t="s">
        <v>66</v>
      </c>
      <c r="F37" s="17">
        <v>0.67127000000000003</v>
      </c>
      <c r="G37" s="17">
        <v>168.85399508770305</v>
      </c>
      <c r="H37" s="17">
        <v>165.72720886643125</v>
      </c>
      <c r="I37" s="17">
        <v>172.05392202972232</v>
      </c>
      <c r="J37" s="17">
        <v>165.6909469889215</v>
      </c>
      <c r="K37" s="17">
        <v>172.01704318648461</v>
      </c>
      <c r="L37" s="17">
        <v>3.6570360373730182E-2</v>
      </c>
      <c r="M37" s="16">
        <v>0.14766329441868334</v>
      </c>
      <c r="N37" s="10">
        <v>0.59623280426412439</v>
      </c>
      <c r="O37" s="14">
        <v>24.766046645308393</v>
      </c>
      <c r="P37" s="17"/>
      <c r="Q37" s="17">
        <v>0</v>
      </c>
      <c r="R37" s="20" t="b">
        <v>1</v>
      </c>
      <c r="S37" s="21">
        <v>0.12771711787842996</v>
      </c>
      <c r="T37" s="8">
        <v>0.67100000000000004</v>
      </c>
      <c r="U37" s="12">
        <v>0.66600000000000004</v>
      </c>
      <c r="V37" s="12">
        <v>0.65</v>
      </c>
      <c r="W37" s="12">
        <v>0.61699999999999999</v>
      </c>
      <c r="X37" s="12">
        <v>0.63600000000000001</v>
      </c>
      <c r="Y37" s="12">
        <v>0.66500000000000004</v>
      </c>
      <c r="Z37" s="12">
        <v>0.68400000000000005</v>
      </c>
      <c r="AA37" s="12">
        <v>0.67400000000000004</v>
      </c>
      <c r="AB37" s="12">
        <v>0.66200000000000003</v>
      </c>
      <c r="AC37" s="12">
        <v>0.64500000000000002</v>
      </c>
      <c r="AD37" s="12">
        <v>0.59899999999999998</v>
      </c>
      <c r="AE37" s="12">
        <v>0.63800000000000001</v>
      </c>
      <c r="AF37" s="12">
        <v>0.66800000000000004</v>
      </c>
      <c r="AG37" s="12">
        <v>0.65800000000000003</v>
      </c>
      <c r="AH37" s="12">
        <v>0.66300000000000003</v>
      </c>
      <c r="AI37" s="12">
        <v>0.65</v>
      </c>
      <c r="AJ37" s="12">
        <v>0.627</v>
      </c>
      <c r="AK37" s="12">
        <v>0.63100000000000001</v>
      </c>
      <c r="AL37" s="12">
        <v>0.64100000000000001</v>
      </c>
      <c r="AM37" s="12">
        <v>0.59299999999999997</v>
      </c>
      <c r="AN37" s="12">
        <v>0.59399999999999997</v>
      </c>
      <c r="AO37" s="12">
        <v>0.59199999999999997</v>
      </c>
      <c r="AP37" s="12">
        <v>0.52</v>
      </c>
      <c r="AQ37" s="12">
        <v>0.51900000000000002</v>
      </c>
      <c r="AR37" s="12">
        <v>0.51400000000000001</v>
      </c>
      <c r="AS37" s="12">
        <v>0.51500000000000001</v>
      </c>
      <c r="AT37" s="12">
        <v>0.46899999999999997</v>
      </c>
      <c r="AU37" s="12">
        <v>0.45400000000000001</v>
      </c>
      <c r="AV37" s="12">
        <v>0.371</v>
      </c>
      <c r="AW37" s="12">
        <v>0.34599999999999997</v>
      </c>
      <c r="AX37" s="12">
        <v>0.377</v>
      </c>
      <c r="AY37" s="12">
        <v>0.34100000000000003</v>
      </c>
      <c r="AZ37" s="12">
        <v>0.33500000000000002</v>
      </c>
      <c r="BA37" s="12">
        <v>0.32100000000000001</v>
      </c>
      <c r="BB37" s="12">
        <v>0.36399999999999999</v>
      </c>
      <c r="BC37" s="12">
        <v>0.36399999999999999</v>
      </c>
      <c r="BD37" s="12">
        <v>0.40100000000000002</v>
      </c>
      <c r="BE37" s="12">
        <v>0.34100000000000003</v>
      </c>
      <c r="BF37" s="12">
        <v>0.34499999999999997</v>
      </c>
      <c r="BG37" s="12">
        <v>0.34100000000000003</v>
      </c>
      <c r="BH37" s="12">
        <v>0.36199999999999999</v>
      </c>
      <c r="BI37" s="12">
        <v>0.38900000000000001</v>
      </c>
      <c r="BJ37" s="12">
        <v>0.38100000000000001</v>
      </c>
      <c r="BK37" s="12">
        <v>0.44</v>
      </c>
      <c r="BL37" s="12">
        <v>0.437</v>
      </c>
      <c r="BM37" s="12">
        <v>0.498</v>
      </c>
      <c r="BN37" s="12">
        <v>0.52700000000000002</v>
      </c>
      <c r="BO37" s="12">
        <v>0.51800000000000002</v>
      </c>
      <c r="BP37" s="12">
        <v>0.432</v>
      </c>
      <c r="BQ37" s="12">
        <v>0.38200000000000001</v>
      </c>
      <c r="BR37" s="12">
        <v>0.433</v>
      </c>
      <c r="BS37" s="12">
        <v>0.48199999999999998</v>
      </c>
      <c r="BT37" s="12">
        <v>0.47599999999999998</v>
      </c>
      <c r="BU37" s="12">
        <v>0.47299999999999998</v>
      </c>
      <c r="BV37" s="12">
        <v>0.44900000000000001</v>
      </c>
      <c r="BW37" s="12">
        <v>0.46500000000000002</v>
      </c>
      <c r="BX37" s="12">
        <v>0.46100000000000002</v>
      </c>
      <c r="BY37" s="12">
        <v>0.4</v>
      </c>
      <c r="BZ37" s="12">
        <v>0.47199999999999998</v>
      </c>
      <c r="CA37" s="12">
        <v>0.42499999999999999</v>
      </c>
      <c r="CB37" s="12">
        <v>0.495</v>
      </c>
      <c r="CC37" s="12">
        <v>0.51700000000000002</v>
      </c>
      <c r="CD37" s="12">
        <v>0.53400000000000003</v>
      </c>
      <c r="CE37" s="12">
        <v>0.57899999999999996</v>
      </c>
      <c r="CF37" s="12">
        <v>0.57499999999999996</v>
      </c>
      <c r="CG37" s="12">
        <v>0.54400000000000004</v>
      </c>
      <c r="CH37" s="12">
        <v>0.51</v>
      </c>
      <c r="CI37" s="12">
        <v>0.58099999999999996</v>
      </c>
      <c r="CJ37" s="12">
        <v>0.58299999999999996</v>
      </c>
      <c r="CK37" s="12">
        <v>0.57799999999999996</v>
      </c>
      <c r="CL37" s="12">
        <v>0.58599999999999997</v>
      </c>
      <c r="CM37" s="12">
        <v>0.58399999999999996</v>
      </c>
      <c r="CN37" s="12">
        <v>0.60199999999999998</v>
      </c>
      <c r="CO37" s="12">
        <v>0.55300000000000005</v>
      </c>
      <c r="CP37" s="12">
        <v>0.56000000000000005</v>
      </c>
      <c r="CQ37" s="12">
        <v>0.53400000000000003</v>
      </c>
      <c r="CR37" s="12">
        <v>0.59499999999999997</v>
      </c>
      <c r="CS37" s="12">
        <v>0.65300000000000002</v>
      </c>
      <c r="CT37" s="12">
        <v>0.63300000000000001</v>
      </c>
      <c r="CU37" s="12">
        <v>0.61199999999999999</v>
      </c>
      <c r="CV37" s="12">
        <v>0.58699999999999997</v>
      </c>
      <c r="CW37" s="12">
        <v>0.59499999999999997</v>
      </c>
      <c r="CX37" s="12">
        <v>0.58499999999999996</v>
      </c>
      <c r="CY37" s="12">
        <v>0.56499999999999995</v>
      </c>
      <c r="CZ37" s="12">
        <v>0.55000000000000004</v>
      </c>
      <c r="DA37" s="12">
        <v>0.57899999999999996</v>
      </c>
      <c r="DB37" s="12">
        <v>0.55500000000000005</v>
      </c>
      <c r="DC37" s="12">
        <v>0.56299999999999994</v>
      </c>
      <c r="DD37" s="12">
        <v>0.54400000000000004</v>
      </c>
      <c r="DE37" s="12">
        <v>0.54400000000000004</v>
      </c>
      <c r="DF37" s="12">
        <v>0.505</v>
      </c>
      <c r="DG37" s="12">
        <v>0.44400000000000001</v>
      </c>
      <c r="DH37" s="12">
        <v>0.45400000000000001</v>
      </c>
      <c r="DI37" s="12">
        <v>0.45600000000000002</v>
      </c>
      <c r="DJ37" s="12">
        <v>0.48199999999999998</v>
      </c>
      <c r="DK37" s="12">
        <v>0.46200000000000002</v>
      </c>
      <c r="DL37" s="12">
        <v>0.45900000000000002</v>
      </c>
      <c r="DM37" s="12">
        <v>0.42</v>
      </c>
      <c r="DN37" s="12">
        <v>0.438</v>
      </c>
      <c r="DO37" s="12">
        <v>0.433</v>
      </c>
      <c r="DP37" s="12">
        <v>0.40200000000000002</v>
      </c>
      <c r="DQ37" s="12">
        <v>0.45500000000000002</v>
      </c>
      <c r="DR37" s="12">
        <v>0.46300000000000002</v>
      </c>
      <c r="DS37" s="12">
        <v>0.42099999999999999</v>
      </c>
      <c r="DT37" s="12">
        <v>0.432</v>
      </c>
      <c r="DU37" s="12">
        <v>0.41499999999999998</v>
      </c>
      <c r="DV37" s="12">
        <v>0.42199999999999999</v>
      </c>
      <c r="DW37" s="12">
        <v>0.41399999999999998</v>
      </c>
      <c r="DX37" s="12">
        <v>0.35899999999999999</v>
      </c>
      <c r="DY37" s="12">
        <v>0.378</v>
      </c>
      <c r="DZ37" s="12">
        <v>0.38800000000000001</v>
      </c>
      <c r="EA37" s="12">
        <v>0.372</v>
      </c>
      <c r="EB37" s="12">
        <v>0.29499999999999998</v>
      </c>
      <c r="EC37" s="12">
        <v>0.29199999999999998</v>
      </c>
      <c r="ED37" s="12">
        <v>0.27700000000000002</v>
      </c>
      <c r="EE37" s="12">
        <v>0.28199999999999997</v>
      </c>
      <c r="EF37" s="12">
        <v>0.29799999999999999</v>
      </c>
      <c r="EG37" s="12">
        <v>0.308</v>
      </c>
      <c r="EH37" s="12">
        <v>0.308</v>
      </c>
      <c r="EI37" s="12">
        <v>0.30099999999999999</v>
      </c>
      <c r="EJ37" s="12">
        <v>0.30399999999999999</v>
      </c>
      <c r="EK37" s="12">
        <v>0.30499999999999999</v>
      </c>
      <c r="EL37" s="12">
        <v>0.29699999999999999</v>
      </c>
      <c r="EM37" s="12">
        <v>0.308</v>
      </c>
      <c r="EN37" s="12">
        <v>0.317</v>
      </c>
      <c r="EO37" s="12">
        <v>0.28199999999999997</v>
      </c>
      <c r="EP37" s="12">
        <v>0.29599999999999999</v>
      </c>
      <c r="EQ37" s="12">
        <v>0.31</v>
      </c>
      <c r="ER37" s="12">
        <v>0.311</v>
      </c>
      <c r="ES37" s="12">
        <v>0.34499999999999997</v>
      </c>
      <c r="ET37" s="12">
        <v>0.35799999999999998</v>
      </c>
      <c r="EU37" s="12">
        <v>0.36799999999999999</v>
      </c>
      <c r="EV37" s="12">
        <v>0.35299999999999998</v>
      </c>
      <c r="EW37" s="12">
        <v>0.36099999999999999</v>
      </c>
      <c r="EX37" s="12">
        <v>0.34899999999999998</v>
      </c>
      <c r="EY37" s="12">
        <v>0.35199999999999998</v>
      </c>
      <c r="EZ37" s="12">
        <v>0.39100000000000001</v>
      </c>
      <c r="FA37" s="12">
        <v>0.36399999999999999</v>
      </c>
      <c r="FB37" s="12">
        <v>0.38</v>
      </c>
      <c r="FC37" s="12">
        <v>0.40899999999999997</v>
      </c>
      <c r="FD37" s="12">
        <v>0.42699999999999999</v>
      </c>
      <c r="FE37" s="12">
        <v>0.45300000000000001</v>
      </c>
      <c r="FF37" s="12">
        <v>0.47899999999999998</v>
      </c>
      <c r="FG37" s="12">
        <v>0.48599999999999999</v>
      </c>
      <c r="FH37" s="12">
        <v>0.48499999999999999</v>
      </c>
      <c r="FI37" s="12">
        <v>0.46700000000000003</v>
      </c>
      <c r="FJ37" s="12">
        <v>0.45900000000000002</v>
      </c>
      <c r="FK37" s="12">
        <v>0.49399999999999999</v>
      </c>
      <c r="FL37" s="12">
        <v>0.56000000000000005</v>
      </c>
      <c r="FM37" s="12">
        <v>0.54</v>
      </c>
      <c r="FN37" s="12">
        <v>0.56999999999999995</v>
      </c>
      <c r="FO37" s="12">
        <v>0.56999999999999995</v>
      </c>
      <c r="FP37" s="12">
        <v>0.61599999999999999</v>
      </c>
      <c r="FQ37" s="12">
        <v>0.60499999999999998</v>
      </c>
      <c r="FR37" s="12">
        <v>0.64400000000000002</v>
      </c>
      <c r="FS37" s="12">
        <v>0.58199999999999996</v>
      </c>
      <c r="FT37" s="12">
        <v>0.58599999999999997</v>
      </c>
      <c r="FU37" s="12">
        <v>0.59799999999999998</v>
      </c>
      <c r="FV37" s="12">
        <v>0.59299999999999997</v>
      </c>
      <c r="FW37" s="12">
        <v>0.58099999999999996</v>
      </c>
      <c r="FX37" s="12">
        <v>0.58599999999999997</v>
      </c>
      <c r="FY37" s="12">
        <v>0.57799999999999996</v>
      </c>
      <c r="FZ37" s="12">
        <v>0.58799999999999997</v>
      </c>
      <c r="GA37" s="12">
        <v>0.57699999999999996</v>
      </c>
      <c r="GB37" s="12">
        <v>0.54700000000000004</v>
      </c>
      <c r="GC37" s="12">
        <v>0.56699999999999995</v>
      </c>
      <c r="GD37" s="12">
        <v>0.56200000000000006</v>
      </c>
      <c r="GE37" s="12">
        <v>0.57899999999999996</v>
      </c>
      <c r="GF37" s="12">
        <v>0.60899999999999999</v>
      </c>
      <c r="GG37" s="12">
        <v>0.59499999999999997</v>
      </c>
      <c r="GH37" s="12">
        <v>0.61099999999999999</v>
      </c>
      <c r="GI37" s="12">
        <v>0.59699999999999998</v>
      </c>
      <c r="GJ37" s="12">
        <v>0.61499999999999999</v>
      </c>
      <c r="GK37" s="12">
        <v>0.60399999999999998</v>
      </c>
      <c r="GL37" s="12">
        <v>0.61499999999999999</v>
      </c>
      <c r="GM37" s="12">
        <v>0.61899999999999999</v>
      </c>
      <c r="GN37" s="12">
        <v>0.57999999999999996</v>
      </c>
      <c r="GO37" s="12">
        <v>0.621</v>
      </c>
      <c r="GP37" s="12">
        <v>0.65600000000000003</v>
      </c>
      <c r="GQ37" s="12">
        <v>0.66400000000000003</v>
      </c>
      <c r="GR37" s="12">
        <v>0.68500000000000005</v>
      </c>
      <c r="GS37" s="12">
        <v>0.71699999999999997</v>
      </c>
      <c r="GT37" s="12">
        <v>0.73199999999999998</v>
      </c>
      <c r="GU37" s="12">
        <v>0.72399999999999998</v>
      </c>
      <c r="GV37" s="12">
        <v>0.69699999999999995</v>
      </c>
      <c r="GW37" s="12">
        <v>0.70399999999999996</v>
      </c>
      <c r="GX37" s="12">
        <v>0.69899999999999995</v>
      </c>
      <c r="GY37" s="12">
        <v>0.66</v>
      </c>
      <c r="GZ37" s="12">
        <v>0.60699999999999998</v>
      </c>
      <c r="HA37" s="12">
        <v>0.61599999999999999</v>
      </c>
      <c r="HB37" s="12">
        <v>0.58799999999999997</v>
      </c>
      <c r="HC37" s="12">
        <v>0.57699999999999996</v>
      </c>
      <c r="HD37" s="12">
        <v>0.55700000000000005</v>
      </c>
      <c r="HE37" s="12">
        <v>0.58099999999999996</v>
      </c>
      <c r="HF37" s="12">
        <v>0.58299999999999996</v>
      </c>
      <c r="HG37" s="12">
        <v>0.57499999999999996</v>
      </c>
      <c r="HH37" s="12">
        <v>0.52200000000000002</v>
      </c>
      <c r="HI37" s="12">
        <v>0.504</v>
      </c>
      <c r="HJ37" s="12">
        <v>0.497</v>
      </c>
      <c r="HK37" s="12">
        <v>0.49199999999999999</v>
      </c>
      <c r="HL37" s="12">
        <v>0.48899999999999999</v>
      </c>
      <c r="HM37" s="12">
        <v>0.48</v>
      </c>
      <c r="HN37" s="12">
        <v>0.48099999999999998</v>
      </c>
      <c r="HO37" s="12">
        <v>0.50700000000000001</v>
      </c>
      <c r="HP37" s="12">
        <v>0.49199999999999999</v>
      </c>
      <c r="HQ37" s="12">
        <v>0.47</v>
      </c>
      <c r="HR37" s="12">
        <v>0.503</v>
      </c>
      <c r="HS37" s="12">
        <v>0.47199999999999998</v>
      </c>
      <c r="HT37" s="12">
        <v>0.47199999999999998</v>
      </c>
      <c r="HU37" s="12">
        <v>0.45600000000000002</v>
      </c>
      <c r="HV37" s="12">
        <v>0.42699999999999999</v>
      </c>
      <c r="HW37" s="12">
        <v>0.437</v>
      </c>
      <c r="HX37" s="12">
        <v>0.44800000000000001</v>
      </c>
      <c r="HY37" s="12">
        <v>0.434</v>
      </c>
      <c r="HZ37" s="12">
        <v>0.434</v>
      </c>
      <c r="IA37" s="12">
        <v>0.434</v>
      </c>
      <c r="IB37" s="12">
        <v>0.46300000000000002</v>
      </c>
      <c r="IC37" s="12">
        <v>0.47</v>
      </c>
      <c r="ID37" s="12">
        <v>0.45200000000000001</v>
      </c>
      <c r="IE37" s="12">
        <v>0.41399999999999998</v>
      </c>
      <c r="IF37" s="12">
        <v>0.377</v>
      </c>
      <c r="IG37" s="12">
        <v>0.40600000000000003</v>
      </c>
      <c r="IH37" s="12">
        <v>0.42599999999999999</v>
      </c>
      <c r="II37" s="12">
        <v>0.45500000000000002</v>
      </c>
      <c r="IJ37" s="12">
        <v>0.46100000000000002</v>
      </c>
      <c r="IK37" s="12">
        <v>0.48399999999999999</v>
      </c>
      <c r="IL37" s="12">
        <v>0.45900000000000002</v>
      </c>
      <c r="IM37" s="12">
        <v>0.40100000000000002</v>
      </c>
      <c r="IN37" s="12">
        <v>0.39900000000000002</v>
      </c>
      <c r="IO37" s="12">
        <v>0.41599999999999998</v>
      </c>
      <c r="IP37" s="12">
        <v>0.38100000000000001</v>
      </c>
      <c r="IQ37" s="12">
        <v>0.4</v>
      </c>
      <c r="IR37" s="12">
        <v>0.40899999999999997</v>
      </c>
      <c r="IS37" s="12">
        <v>0.434</v>
      </c>
      <c r="IT37" s="12">
        <v>0.42</v>
      </c>
      <c r="IU37" s="12">
        <v>0.40500000000000003</v>
      </c>
      <c r="IV37" s="12">
        <v>0.41799999999999998</v>
      </c>
      <c r="IW37" s="12">
        <v>0.34</v>
      </c>
      <c r="IX37" s="12">
        <v>0.34200000000000003</v>
      </c>
      <c r="IY37" s="12">
        <v>0.41599999999999998</v>
      </c>
      <c r="IZ37" s="12">
        <v>0.47399999999999998</v>
      </c>
      <c r="JA37" s="12">
        <v>0.42199999999999999</v>
      </c>
      <c r="JB37" s="12">
        <v>0.40200000000000002</v>
      </c>
      <c r="JC37" s="12">
        <v>0.37</v>
      </c>
      <c r="JD37" s="12">
        <v>0.41299999999999998</v>
      </c>
      <c r="JE37" s="12">
        <v>0.38300000000000001</v>
      </c>
      <c r="JF37" s="12">
        <v>0.33800000000000002</v>
      </c>
      <c r="JG37" s="12">
        <v>0.34699999999999998</v>
      </c>
      <c r="JH37" s="12">
        <v>0.30599999999999999</v>
      </c>
      <c r="JI37" s="12">
        <v>0.26100000000000001</v>
      </c>
      <c r="JJ37" s="12">
        <v>0.216</v>
      </c>
      <c r="JK37" s="12">
        <v>0.23100000000000001</v>
      </c>
      <c r="JL37" s="12">
        <v>0.215</v>
      </c>
      <c r="JM37" s="12">
        <v>0.21099999999999999</v>
      </c>
      <c r="JN37" s="12">
        <v>0.19900000000000001</v>
      </c>
      <c r="JO37" s="12">
        <v>0.192</v>
      </c>
      <c r="JP37" s="12">
        <v>0.193</v>
      </c>
      <c r="JQ37" s="12">
        <v>0.16800000000000001</v>
      </c>
      <c r="JR37" s="12">
        <v>0.13900000000000001</v>
      </c>
      <c r="JS37" s="12">
        <v>0.13300000000000001</v>
      </c>
      <c r="JT37" s="12">
        <v>0.108</v>
      </c>
      <c r="JU37" s="12">
        <v>9.9000000000000005E-2</v>
      </c>
      <c r="JV37" s="12">
        <v>9.7000000000000003E-2</v>
      </c>
      <c r="JW37" s="12">
        <v>7.9000000000000001E-2</v>
      </c>
      <c r="JX37" s="12">
        <v>0.11799999999999999</v>
      </c>
      <c r="JY37" s="12">
        <v>0.13500000000000001</v>
      </c>
      <c r="JZ37" s="12">
        <v>9.6000000000000002E-2</v>
      </c>
      <c r="KA37" s="12">
        <v>9.4E-2</v>
      </c>
      <c r="KB37" s="12">
        <v>9.6000000000000002E-2</v>
      </c>
      <c r="KC37" s="12">
        <v>7.6999999999999999E-2</v>
      </c>
      <c r="KD37" s="12">
        <v>6.3E-2</v>
      </c>
      <c r="KE37" s="12">
        <v>8.1000000000000003E-2</v>
      </c>
      <c r="KF37" s="12">
        <v>0.13300000000000001</v>
      </c>
      <c r="KG37" s="12">
        <v>9.7000000000000003E-2</v>
      </c>
      <c r="KH37" s="12">
        <v>6.6000000000000003E-2</v>
      </c>
      <c r="KI37" s="12">
        <v>6.5000000000000002E-2</v>
      </c>
      <c r="KJ37" s="12">
        <v>6.8000000000000005E-2</v>
      </c>
      <c r="KK37" s="12">
        <v>5.7000000000000002E-2</v>
      </c>
      <c r="KL37" s="12">
        <v>3.3000000000000002E-2</v>
      </c>
      <c r="KM37" s="12">
        <v>6.0999999999999999E-2</v>
      </c>
      <c r="KN37" s="12">
        <v>6.0999999999999999E-2</v>
      </c>
      <c r="KO37" s="12">
        <v>6.0999999999999999E-2</v>
      </c>
      <c r="KP37" s="12">
        <v>6.0999999999999999E-2</v>
      </c>
      <c r="KQ37" s="12">
        <v>7.1999999999999995E-2</v>
      </c>
      <c r="KR37" s="12">
        <v>8.6999999999999994E-2</v>
      </c>
      <c r="KS37" s="12">
        <v>8.6999999999999994E-2</v>
      </c>
      <c r="KT37" s="12">
        <v>8.6999999999999994E-2</v>
      </c>
      <c r="KU37" s="12">
        <v>4.8000000000000001E-2</v>
      </c>
      <c r="KV37" s="12">
        <v>0.06</v>
      </c>
      <c r="KW37" s="12">
        <v>7.0000000000000007E-2</v>
      </c>
      <c r="KX37" s="12">
        <v>7.0999999999999994E-2</v>
      </c>
      <c r="KY37" s="12">
        <v>7.5999999999999998E-2</v>
      </c>
      <c r="KZ37" s="12">
        <v>3.3000000000000002E-2</v>
      </c>
      <c r="LA37" s="12">
        <v>2.9000000000000001E-2</v>
      </c>
      <c r="LB37" s="12">
        <v>1.2E-2</v>
      </c>
      <c r="LC37" s="12">
        <v>4.7E-2</v>
      </c>
      <c r="LD37" s="12">
        <v>4.7E-2</v>
      </c>
      <c r="LE37" s="12">
        <v>4.1000000000000002E-2</v>
      </c>
      <c r="LF37" s="12">
        <v>6.6000000000000003E-2</v>
      </c>
      <c r="LG37" s="12">
        <v>9.5000000000000001E-2</v>
      </c>
      <c r="LH37" s="12">
        <v>0.08</v>
      </c>
      <c r="LI37" s="12">
        <v>0.115</v>
      </c>
      <c r="LJ37" s="12">
        <v>0.108</v>
      </c>
      <c r="LK37" s="12">
        <v>6.7000000000000004E-2</v>
      </c>
      <c r="LL37" s="12">
        <v>4.2999999999999997E-2</v>
      </c>
      <c r="LM37" s="12">
        <v>4.2000000000000003E-2</v>
      </c>
      <c r="LN37" s="12">
        <v>6.0999999999999999E-2</v>
      </c>
      <c r="LO37" s="12">
        <v>6.8000000000000005E-2</v>
      </c>
      <c r="LP37" s="12">
        <v>5.6000000000000001E-2</v>
      </c>
      <c r="LQ37" s="12">
        <v>3.7999999999999999E-2</v>
      </c>
      <c r="LR37" s="12">
        <v>4.1000000000000002E-2</v>
      </c>
      <c r="LS37" s="12">
        <v>5.8999999999999997E-2</v>
      </c>
      <c r="LT37" s="12">
        <v>4.7E-2</v>
      </c>
      <c r="LU37" s="12">
        <v>7.1999999999999995E-2</v>
      </c>
      <c r="LV37" s="12">
        <v>7.9000000000000001E-2</v>
      </c>
      <c r="LW37" s="12">
        <v>9.6000000000000002E-2</v>
      </c>
      <c r="LX37" s="12">
        <v>0.126</v>
      </c>
      <c r="LY37" s="12">
        <v>0.161</v>
      </c>
      <c r="LZ37" s="12">
        <v>0.15</v>
      </c>
      <c r="MA37" s="12">
        <v>4.3999999999999997E-2</v>
      </c>
      <c r="MB37" s="12">
        <v>0.03</v>
      </c>
      <c r="MC37" s="12">
        <v>2.9000000000000001E-2</v>
      </c>
      <c r="MD37" s="12">
        <v>4.7E-2</v>
      </c>
      <c r="ME37" s="12">
        <v>4.3999999999999997E-2</v>
      </c>
      <c r="MF37" s="12">
        <v>5.6000000000000001E-2</v>
      </c>
      <c r="MG37" s="12">
        <v>4.5999999999999999E-2</v>
      </c>
      <c r="MH37" s="12">
        <v>7.0000000000000007E-2</v>
      </c>
      <c r="MI37" s="12">
        <v>6.9000000000000006E-2</v>
      </c>
      <c r="MJ37" s="12">
        <v>9.5000000000000001E-2</v>
      </c>
      <c r="MK37" s="12">
        <v>9.5000000000000001E-2</v>
      </c>
      <c r="ML37" s="12">
        <v>0.11</v>
      </c>
      <c r="MM37" s="12">
        <v>8.3000000000000004E-2</v>
      </c>
      <c r="MN37" s="12">
        <v>6.7000000000000004E-2</v>
      </c>
      <c r="MO37" s="12">
        <v>5.5E-2</v>
      </c>
      <c r="MP37" s="12">
        <v>4.7E-2</v>
      </c>
      <c r="MQ37" s="12">
        <v>5.3999999999999999E-2</v>
      </c>
      <c r="MR37" s="12">
        <v>8.1000000000000003E-2</v>
      </c>
      <c r="MS37" s="12">
        <v>9.8000000000000004E-2</v>
      </c>
      <c r="MT37" s="12">
        <v>0.112</v>
      </c>
      <c r="MU37" s="12">
        <v>0.13</v>
      </c>
      <c r="MV37" s="12">
        <v>0.13800000000000001</v>
      </c>
      <c r="MW37" s="12">
        <v>0.16800000000000001</v>
      </c>
      <c r="MX37" s="12">
        <v>0.14699999999999999</v>
      </c>
      <c r="MY37" s="12">
        <v>0.153</v>
      </c>
      <c r="MZ37" s="12">
        <v>0.13200000000000001</v>
      </c>
      <c r="NA37" s="12">
        <v>0.13300000000000001</v>
      </c>
      <c r="NB37" s="12">
        <v>0.14799999999999999</v>
      </c>
      <c r="NC37" s="12">
        <v>0.12</v>
      </c>
      <c r="ND37" s="12">
        <v>0.13800000000000001</v>
      </c>
      <c r="NE37" s="12">
        <v>0.13600000000000001</v>
      </c>
      <c r="NF37" s="12">
        <v>0.17399999999999999</v>
      </c>
      <c r="NG37" s="12">
        <v>0.157</v>
      </c>
      <c r="NH37" s="12">
        <v>0.157</v>
      </c>
      <c r="NI37" s="12">
        <v>0.13300000000000001</v>
      </c>
      <c r="NJ37" s="12">
        <v>0.18</v>
      </c>
      <c r="NK37" s="12">
        <v>0.17399999999999999</v>
      </c>
      <c r="NL37" s="12">
        <v>0.182</v>
      </c>
      <c r="NM37" s="12">
        <v>0.19800000000000001</v>
      </c>
      <c r="NN37" s="12">
        <v>0.20699999999999999</v>
      </c>
      <c r="NO37" s="12">
        <v>0.218</v>
      </c>
      <c r="NP37" s="12">
        <v>0.26400000000000001</v>
      </c>
      <c r="NQ37" s="12">
        <v>0.249</v>
      </c>
      <c r="NR37" s="12">
        <v>0.219</v>
      </c>
      <c r="NS37" s="12">
        <v>0.25700000000000001</v>
      </c>
      <c r="NT37" s="12">
        <v>0.24399999999999999</v>
      </c>
      <c r="NU37" s="12">
        <v>0.216</v>
      </c>
      <c r="NV37" s="12">
        <v>0.23300000000000001</v>
      </c>
      <c r="NW37" s="12">
        <v>0.30099999999999999</v>
      </c>
      <c r="NX37" s="12">
        <v>0.32900000000000001</v>
      </c>
      <c r="NY37" s="12">
        <v>0.315</v>
      </c>
      <c r="NZ37" s="12">
        <v>0.307</v>
      </c>
      <c r="OA37" s="12">
        <v>0.28199999999999997</v>
      </c>
      <c r="OB37" s="12">
        <v>0.27400000000000002</v>
      </c>
      <c r="OC37" s="12">
        <v>0.21</v>
      </c>
      <c r="OD37" s="12">
        <v>0.20499999999999999</v>
      </c>
      <c r="OE37" s="12">
        <v>0.20200000000000001</v>
      </c>
      <c r="OF37" s="12">
        <v>0.223</v>
      </c>
      <c r="OG37" s="12">
        <v>0.23400000000000001</v>
      </c>
      <c r="OH37" s="12">
        <v>0.24299999999999999</v>
      </c>
      <c r="OI37" s="12">
        <v>0.27300000000000002</v>
      </c>
      <c r="OJ37" s="12">
        <v>0.27700000000000002</v>
      </c>
      <c r="OK37" s="12">
        <v>0.22800000000000001</v>
      </c>
      <c r="OL37" s="12">
        <v>0.19900000000000001</v>
      </c>
      <c r="OM37" s="12">
        <v>0.157</v>
      </c>
      <c r="ON37" s="12">
        <v>0.17599999999999999</v>
      </c>
      <c r="OO37" s="12">
        <v>0.17100000000000001</v>
      </c>
      <c r="OP37" s="12">
        <v>0.20399999999999999</v>
      </c>
      <c r="OQ37" s="12">
        <v>0.17</v>
      </c>
      <c r="OR37" s="12">
        <v>0.216</v>
      </c>
      <c r="OS37" s="12">
        <v>0.22800000000000001</v>
      </c>
      <c r="OT37" s="12">
        <v>0.20200000000000001</v>
      </c>
      <c r="OU37" s="12">
        <v>0.23799999999999999</v>
      </c>
      <c r="OV37" s="12">
        <v>0.216</v>
      </c>
      <c r="OW37" s="12">
        <v>0.223</v>
      </c>
      <c r="OX37" s="12">
        <v>0.26700000000000002</v>
      </c>
      <c r="OY37" s="12">
        <v>0.23499999999999999</v>
      </c>
      <c r="OZ37" s="12">
        <v>0.23799999999999999</v>
      </c>
      <c r="PA37" s="12">
        <v>0.26200000000000001</v>
      </c>
      <c r="PB37" s="12">
        <v>0.25700000000000001</v>
      </c>
      <c r="PC37" s="12">
        <v>0.28999999999999998</v>
      </c>
      <c r="PD37" s="12">
        <v>0.27400000000000002</v>
      </c>
      <c r="PE37" s="12">
        <v>0.27300000000000002</v>
      </c>
      <c r="PF37" s="12">
        <v>0.27200000000000002</v>
      </c>
      <c r="PG37" s="12">
        <v>0.315</v>
      </c>
      <c r="PH37" s="12">
        <v>0.26700000000000002</v>
      </c>
      <c r="PI37" s="12">
        <v>0.27700000000000002</v>
      </c>
      <c r="PJ37" s="12">
        <v>0.30199999999999999</v>
      </c>
      <c r="PK37" s="12">
        <v>0.317</v>
      </c>
      <c r="PL37" s="12">
        <v>0.33500000000000002</v>
      </c>
      <c r="PM37" s="12">
        <v>0.34499999999999997</v>
      </c>
      <c r="PN37" s="12">
        <v>0.34300000000000003</v>
      </c>
      <c r="PO37" s="12">
        <v>0.39400000000000002</v>
      </c>
      <c r="PP37" s="12">
        <v>0.34</v>
      </c>
      <c r="PQ37" s="12">
        <v>0.32100000000000001</v>
      </c>
      <c r="PR37" s="12">
        <v>0.313</v>
      </c>
      <c r="PS37" s="12">
        <v>0.31</v>
      </c>
      <c r="PT37" s="12">
        <v>0.33900000000000002</v>
      </c>
      <c r="PU37" s="12">
        <v>0.373</v>
      </c>
      <c r="PV37" s="12">
        <v>0.32800000000000001</v>
      </c>
      <c r="PW37" s="12">
        <v>0.34699999999999998</v>
      </c>
      <c r="PX37" s="12">
        <v>0.36499999999999999</v>
      </c>
      <c r="PY37" s="12">
        <v>0.41299999999999998</v>
      </c>
      <c r="PZ37" s="12">
        <v>0.41099999999999998</v>
      </c>
      <c r="QA37" s="12">
        <v>0.42599999999999999</v>
      </c>
      <c r="QB37" s="12">
        <v>0.42</v>
      </c>
      <c r="QC37" s="12">
        <v>0.443</v>
      </c>
      <c r="QD37" s="12">
        <v>0.51700000000000002</v>
      </c>
      <c r="QE37" s="12">
        <v>0.52300000000000002</v>
      </c>
      <c r="QF37" s="12">
        <v>0.51</v>
      </c>
      <c r="QG37" s="12">
        <v>0.55700000000000005</v>
      </c>
      <c r="QH37" s="12">
        <v>0.52900000000000003</v>
      </c>
      <c r="QI37" s="12">
        <v>0.52200000000000002</v>
      </c>
      <c r="QJ37" s="12">
        <v>0.47199999999999998</v>
      </c>
      <c r="QK37" s="12">
        <v>0.503</v>
      </c>
      <c r="QL37" s="12">
        <v>0.435</v>
      </c>
      <c r="QM37" s="12">
        <v>0.46</v>
      </c>
      <c r="QN37" s="12">
        <v>0.503</v>
      </c>
      <c r="QO37" s="12">
        <v>0.52300000000000002</v>
      </c>
      <c r="QP37" s="12">
        <v>0.48299999999999998</v>
      </c>
      <c r="QQ37" s="12">
        <v>0.49099999999999999</v>
      </c>
      <c r="QR37" s="12">
        <v>0.46400000000000002</v>
      </c>
      <c r="QS37" s="12">
        <v>0.47199999999999998</v>
      </c>
      <c r="QT37" s="12">
        <v>0.495</v>
      </c>
      <c r="QU37" s="12">
        <v>0.52300000000000002</v>
      </c>
      <c r="QV37" s="12">
        <v>0.48199999999999998</v>
      </c>
      <c r="QW37" s="12">
        <v>0.46200000000000002</v>
      </c>
      <c r="QX37" s="12">
        <v>0.45200000000000001</v>
      </c>
      <c r="QY37" s="12">
        <v>0.48899999999999999</v>
      </c>
      <c r="QZ37" s="12">
        <v>0.52300000000000002</v>
      </c>
      <c r="RA37" s="12">
        <v>0.49299999999999999</v>
      </c>
      <c r="RB37" s="12">
        <v>0.499</v>
      </c>
      <c r="RC37" s="12">
        <v>0.53100000000000003</v>
      </c>
      <c r="RD37" s="12">
        <v>0.45300000000000001</v>
      </c>
      <c r="RE37" s="12">
        <v>0.45400000000000001</v>
      </c>
      <c r="RF37" s="12">
        <v>0.38300000000000001</v>
      </c>
      <c r="RG37" s="12">
        <v>0.38300000000000001</v>
      </c>
      <c r="RH37" s="12">
        <v>0.44400000000000001</v>
      </c>
      <c r="RI37" s="12">
        <v>0.48</v>
      </c>
      <c r="RJ37" s="12">
        <v>0.48199999999999998</v>
      </c>
      <c r="RK37" s="12">
        <v>0.48299999999999998</v>
      </c>
      <c r="RL37" s="12">
        <v>0.54100000000000004</v>
      </c>
      <c r="RM37" s="12">
        <v>0.60499999999999998</v>
      </c>
      <c r="RN37" s="12">
        <v>0.55200000000000005</v>
      </c>
      <c r="RO37" s="12">
        <v>0.55300000000000005</v>
      </c>
      <c r="RP37" s="12">
        <v>0.505</v>
      </c>
      <c r="RQ37" s="12">
        <v>0.5</v>
      </c>
      <c r="RR37" s="12">
        <v>0.51900000000000002</v>
      </c>
      <c r="RS37" s="12">
        <v>0.57899999999999996</v>
      </c>
      <c r="RT37" s="12">
        <v>0.58099999999999996</v>
      </c>
      <c r="RU37" s="12">
        <v>0.58099999999999996</v>
      </c>
      <c r="RV37" s="12">
        <v>0.58099999999999996</v>
      </c>
      <c r="RW37" s="12">
        <v>0.64600000000000002</v>
      </c>
      <c r="RX37" s="12">
        <v>0.65800000000000003</v>
      </c>
      <c r="RY37" s="12">
        <v>0.56000000000000005</v>
      </c>
      <c r="RZ37" s="12">
        <v>0.55000000000000004</v>
      </c>
      <c r="SA37" s="12">
        <v>0.52700000000000002</v>
      </c>
      <c r="SB37" s="12">
        <v>0.52200000000000002</v>
      </c>
      <c r="SC37" s="12">
        <v>0.52600000000000002</v>
      </c>
      <c r="SD37" s="12">
        <v>0.48399999999999999</v>
      </c>
      <c r="SE37" s="12">
        <v>0.44500000000000001</v>
      </c>
      <c r="SF37" s="12">
        <v>0.54600000000000004</v>
      </c>
      <c r="SG37" s="12">
        <v>0.68400000000000005</v>
      </c>
      <c r="SH37" s="12">
        <v>0.60899999999999999</v>
      </c>
      <c r="SI37" s="12">
        <v>0.505</v>
      </c>
      <c r="SJ37" s="12">
        <v>0.46500000000000002</v>
      </c>
      <c r="SK37" s="12">
        <v>0.57799999999999996</v>
      </c>
      <c r="SL37" s="12">
        <v>0.68</v>
      </c>
      <c r="SM37" s="12">
        <v>0.56299999999999994</v>
      </c>
      <c r="SN37" s="12">
        <v>0.52700000000000002</v>
      </c>
      <c r="SO37" s="12">
        <v>0.39900000000000002</v>
      </c>
      <c r="SP37" s="12">
        <v>0.26100000000000001</v>
      </c>
      <c r="SQ37" s="12">
        <v>4.2000000000000003E-2</v>
      </c>
      <c r="SR37" s="12">
        <v>6.9000000000000006E-2</v>
      </c>
      <c r="SS37" s="12">
        <v>7.0000000000000001E-3</v>
      </c>
      <c r="ST37" s="12">
        <v>8.6999999999999994E-2</v>
      </c>
      <c r="SU37" s="12">
        <v>0.113</v>
      </c>
      <c r="SV37" s="12">
        <v>0.13500000000000001</v>
      </c>
      <c r="SW37" s="12">
        <v>0.129</v>
      </c>
      <c r="SX37" s="12">
        <v>0.152</v>
      </c>
      <c r="SY37" s="12">
        <v>0.16900000000000001</v>
      </c>
      <c r="SZ37" s="12">
        <v>0.223</v>
      </c>
      <c r="TA37" s="12">
        <v>0.248</v>
      </c>
      <c r="TB37" s="12">
        <v>0.223</v>
      </c>
      <c r="TC37" s="12">
        <v>0.24399999999999999</v>
      </c>
      <c r="TD37" s="12">
        <v>0.27200000000000002</v>
      </c>
      <c r="TE37" s="12">
        <v>0.27800000000000002</v>
      </c>
      <c r="TF37" s="12">
        <v>0.32500000000000001</v>
      </c>
      <c r="TG37" s="12">
        <v>0.34699999999999998</v>
      </c>
      <c r="TH37" s="12">
        <v>0.35</v>
      </c>
      <c r="TI37" s="12">
        <v>0.35499999999999998</v>
      </c>
      <c r="TJ37" s="12">
        <v>0.36799999999999999</v>
      </c>
      <c r="TK37" s="12">
        <v>0.372</v>
      </c>
      <c r="TL37" s="12">
        <v>0.375</v>
      </c>
      <c r="TM37" s="12">
        <v>0.34899999999999998</v>
      </c>
      <c r="TN37" s="12">
        <v>0.38100000000000001</v>
      </c>
      <c r="TO37" s="12">
        <v>0.40600000000000003</v>
      </c>
      <c r="TP37" s="12">
        <v>0.41399999999999998</v>
      </c>
      <c r="TQ37" s="12">
        <v>0.376</v>
      </c>
      <c r="TR37" s="12">
        <v>0.33500000000000002</v>
      </c>
      <c r="TS37" s="12">
        <v>0.33500000000000002</v>
      </c>
      <c r="TT37" s="12">
        <v>0.36299999999999999</v>
      </c>
      <c r="TU37" s="12">
        <v>0.38700000000000001</v>
      </c>
      <c r="TV37" s="12">
        <v>0.43</v>
      </c>
      <c r="TW37" s="12">
        <v>0.39600000000000002</v>
      </c>
    </row>
    <row r="38" spans="3:543" x14ac:dyDescent="0.25">
      <c r="C38" s="12" t="s">
        <v>44</v>
      </c>
      <c r="E38" s="17" t="s">
        <v>67</v>
      </c>
      <c r="F38" s="17">
        <v>0.72040899999999997</v>
      </c>
      <c r="G38" s="17">
        <v>96.23100006135968</v>
      </c>
      <c r="H38" s="17" t="e">
        <v>#N/A</v>
      </c>
      <c r="I38" s="17" t="e">
        <v>#N/A</v>
      </c>
      <c r="J38" s="17" t="e">
        <v>#N/A</v>
      </c>
      <c r="K38" s="17" t="e">
        <v>#N/A</v>
      </c>
      <c r="L38" s="17" t="e">
        <v>#N/A</v>
      </c>
      <c r="M38" s="16" t="e">
        <v>#N/A</v>
      </c>
      <c r="N38" s="10" t="e">
        <v>#N/A</v>
      </c>
      <c r="O38" s="14">
        <v>16.745002465307124</v>
      </c>
      <c r="P38" s="17"/>
      <c r="Q38" s="17">
        <v>0</v>
      </c>
      <c r="R38" s="20"/>
      <c r="S38" s="21" t="e">
        <v>#N/A</v>
      </c>
      <c r="T38" s="8">
        <v>0.72</v>
      </c>
      <c r="U38" s="12">
        <v>0.71399999999999997</v>
      </c>
      <c r="V38" s="12">
        <v>0.69899999999999995</v>
      </c>
      <c r="W38" s="12">
        <v>0.66500000000000004</v>
      </c>
      <c r="X38" s="12">
        <v>0.68500000000000005</v>
      </c>
      <c r="Y38" s="12">
        <v>0.71499999999999997</v>
      </c>
      <c r="Z38" s="12">
        <v>0.73399999999999999</v>
      </c>
      <c r="AA38" s="12">
        <v>0.72399999999999998</v>
      </c>
      <c r="AB38" s="12">
        <v>0.71199999999999997</v>
      </c>
      <c r="AC38" s="12">
        <v>0.69199999999999995</v>
      </c>
      <c r="AD38" s="12">
        <v>0.64600000000000002</v>
      </c>
      <c r="AE38" s="12">
        <v>0.68400000000000005</v>
      </c>
      <c r="AF38" s="12">
        <v>0.71399999999999997</v>
      </c>
      <c r="AG38" s="12">
        <v>0.70299999999999996</v>
      </c>
      <c r="AH38" s="12">
        <v>0.70499999999999996</v>
      </c>
      <c r="AI38" s="12">
        <v>0.69199999999999995</v>
      </c>
      <c r="AJ38" s="12">
        <v>0.67100000000000004</v>
      </c>
      <c r="AK38" s="12">
        <v>0.67400000000000004</v>
      </c>
      <c r="AL38" s="12">
        <v>0.68100000000000005</v>
      </c>
      <c r="AM38" s="12">
        <v>0.63</v>
      </c>
      <c r="AN38" s="12">
        <v>0.63</v>
      </c>
      <c r="AO38" s="12">
        <v>0.625</v>
      </c>
      <c r="AP38" s="12">
        <v>0.55600000000000005</v>
      </c>
      <c r="AQ38" s="12">
        <v>0.55900000000000005</v>
      </c>
      <c r="AR38" s="12">
        <v>0.55500000000000005</v>
      </c>
      <c r="AS38" s="12">
        <v>0.55500000000000005</v>
      </c>
      <c r="AT38" s="12">
        <v>0.504</v>
      </c>
      <c r="AU38" s="12">
        <v>0.49099999999999999</v>
      </c>
      <c r="AV38" s="12">
        <v>0.40899999999999997</v>
      </c>
      <c r="AW38" s="12">
        <v>0.38600000000000001</v>
      </c>
      <c r="AX38" s="12">
        <v>0.41799999999999998</v>
      </c>
      <c r="AY38" s="12">
        <v>0.38500000000000001</v>
      </c>
      <c r="AZ38" s="12">
        <v>0.38</v>
      </c>
      <c r="BA38" s="12">
        <v>0.36599999999999999</v>
      </c>
      <c r="BB38" s="12">
        <v>0.40699999999999997</v>
      </c>
      <c r="BC38" s="12">
        <v>0.41</v>
      </c>
      <c r="BD38" s="12">
        <v>0.44700000000000001</v>
      </c>
      <c r="BE38" s="12">
        <v>0.38300000000000001</v>
      </c>
      <c r="BF38" s="12">
        <v>0.38600000000000001</v>
      </c>
      <c r="BG38" s="12">
        <v>0.38400000000000001</v>
      </c>
      <c r="BH38" s="12">
        <v>0.40400000000000003</v>
      </c>
      <c r="BI38" s="12">
        <v>0.432</v>
      </c>
      <c r="BJ38" s="12">
        <v>0.42899999999999999</v>
      </c>
      <c r="BK38" s="12">
        <v>0.48899999999999999</v>
      </c>
      <c r="BL38" s="12">
        <v>0.48399999999999999</v>
      </c>
      <c r="BM38" s="12">
        <v>0.55200000000000005</v>
      </c>
      <c r="BN38" s="12">
        <v>0.57799999999999996</v>
      </c>
      <c r="BO38" s="12">
        <v>0.56799999999999995</v>
      </c>
      <c r="BP38" s="12">
        <v>0.48499999999999999</v>
      </c>
      <c r="BQ38" s="12">
        <v>0.42799999999999999</v>
      </c>
      <c r="BR38" s="12">
        <v>0.48</v>
      </c>
      <c r="BS38" s="12">
        <v>0.52700000000000002</v>
      </c>
      <c r="BT38" s="12">
        <v>0.52200000000000002</v>
      </c>
      <c r="BU38" s="12">
        <v>0.51800000000000002</v>
      </c>
      <c r="BV38" s="12">
        <v>0.48899999999999999</v>
      </c>
      <c r="BW38" s="12">
        <v>0.505</v>
      </c>
      <c r="BX38" s="12">
        <v>0.499</v>
      </c>
      <c r="BY38" s="12">
        <v>0.442</v>
      </c>
      <c r="BZ38" s="12">
        <v>0.51400000000000001</v>
      </c>
      <c r="CA38" s="12">
        <v>0.46600000000000003</v>
      </c>
      <c r="CB38" s="12">
        <v>0.53600000000000003</v>
      </c>
      <c r="CC38" s="12">
        <v>0.55800000000000005</v>
      </c>
      <c r="CD38" s="12">
        <v>0.57499999999999996</v>
      </c>
      <c r="CE38" s="12">
        <v>0.623</v>
      </c>
      <c r="CF38" s="12">
        <v>0.623</v>
      </c>
      <c r="CG38" s="12">
        <v>0.59</v>
      </c>
      <c r="CH38" s="12">
        <v>0.55700000000000005</v>
      </c>
      <c r="CI38" s="12">
        <v>0.628</v>
      </c>
      <c r="CJ38" s="12">
        <v>0.629</v>
      </c>
      <c r="CK38" s="12">
        <v>0.625</v>
      </c>
      <c r="CL38" s="12">
        <v>0.63300000000000001</v>
      </c>
      <c r="CM38" s="12">
        <v>0.629</v>
      </c>
      <c r="CN38" s="12">
        <v>0.64800000000000002</v>
      </c>
      <c r="CO38" s="12">
        <v>0.59899999999999998</v>
      </c>
      <c r="CP38" s="12">
        <v>0.60399999999999998</v>
      </c>
      <c r="CQ38" s="12">
        <v>0.57699999999999996</v>
      </c>
      <c r="CR38" s="12">
        <v>0.63800000000000001</v>
      </c>
      <c r="CS38" s="12">
        <v>0.69699999999999995</v>
      </c>
      <c r="CT38" s="12">
        <v>0.67700000000000005</v>
      </c>
      <c r="CU38" s="12">
        <v>0.65600000000000003</v>
      </c>
      <c r="CV38" s="12">
        <v>0.63</v>
      </c>
      <c r="CW38" s="12">
        <v>0.63900000000000001</v>
      </c>
      <c r="CX38" s="12">
        <v>0.629</v>
      </c>
      <c r="CY38" s="12">
        <v>0.60899999999999999</v>
      </c>
      <c r="CZ38" s="12">
        <v>0.59299999999999997</v>
      </c>
      <c r="DA38" s="12">
        <v>0.621</v>
      </c>
      <c r="DB38" s="12">
        <v>0.59699999999999998</v>
      </c>
      <c r="DC38" s="12">
        <v>0.60499999999999998</v>
      </c>
      <c r="DD38" s="12">
        <v>0.58499999999999996</v>
      </c>
      <c r="DE38" s="12">
        <v>0.58299999999999996</v>
      </c>
      <c r="DF38" s="12">
        <v>0.54500000000000004</v>
      </c>
      <c r="DG38" s="12">
        <v>0.48199999999999998</v>
      </c>
      <c r="DH38" s="12">
        <v>0.49199999999999999</v>
      </c>
      <c r="DI38" s="12">
        <v>0.49399999999999999</v>
      </c>
      <c r="DJ38" s="12">
        <v>0.51900000000000002</v>
      </c>
      <c r="DK38" s="12">
        <v>0.499</v>
      </c>
      <c r="DL38" s="12">
        <v>0.495</v>
      </c>
      <c r="DM38" s="12">
        <v>0.45700000000000002</v>
      </c>
      <c r="DN38" s="12">
        <v>0.47399999999999998</v>
      </c>
      <c r="DO38" s="12">
        <v>0.46899999999999997</v>
      </c>
      <c r="DP38" s="12">
        <v>0.437</v>
      </c>
      <c r="DQ38" s="12">
        <v>0.49099999999999999</v>
      </c>
      <c r="DR38" s="12">
        <v>0.499</v>
      </c>
      <c r="DS38" s="12">
        <v>0.45800000000000002</v>
      </c>
      <c r="DT38" s="12">
        <v>0.47</v>
      </c>
      <c r="DU38" s="12">
        <v>0.45400000000000001</v>
      </c>
      <c r="DV38" s="12">
        <v>0.46</v>
      </c>
      <c r="DW38" s="12">
        <v>0.45300000000000001</v>
      </c>
      <c r="DX38" s="12">
        <v>0.39700000000000002</v>
      </c>
      <c r="DY38" s="12">
        <v>0.41699999999999998</v>
      </c>
      <c r="DZ38" s="12">
        <v>0.42899999999999999</v>
      </c>
      <c r="EA38" s="12">
        <v>0.41099999999999998</v>
      </c>
      <c r="EB38" s="12">
        <v>0.33400000000000002</v>
      </c>
      <c r="EC38" s="12">
        <v>0.33</v>
      </c>
      <c r="ED38" s="12">
        <v>0.316</v>
      </c>
      <c r="EE38" s="12">
        <v>0.32100000000000001</v>
      </c>
      <c r="EF38" s="12">
        <v>0.33700000000000002</v>
      </c>
      <c r="EG38" s="12">
        <v>0.34699999999999998</v>
      </c>
      <c r="EH38" s="12">
        <v>0.34899999999999998</v>
      </c>
      <c r="EI38" s="12">
        <v>0.34200000000000003</v>
      </c>
      <c r="EJ38" s="12">
        <v>0.34599999999999997</v>
      </c>
      <c r="EK38" s="12">
        <v>0.34699999999999998</v>
      </c>
      <c r="EL38" s="12">
        <v>0.33900000000000002</v>
      </c>
      <c r="EM38" s="12">
        <v>0.35</v>
      </c>
      <c r="EN38" s="12">
        <v>0.36</v>
      </c>
      <c r="EO38" s="12">
        <v>0.32400000000000001</v>
      </c>
      <c r="EP38" s="12">
        <v>0.33700000000000002</v>
      </c>
      <c r="EQ38" s="12">
        <v>0.35299999999999998</v>
      </c>
      <c r="ER38" s="12">
        <v>0.35099999999999998</v>
      </c>
      <c r="ES38" s="12">
        <v>0.38500000000000001</v>
      </c>
      <c r="ET38" s="12">
        <v>0.4</v>
      </c>
      <c r="EU38" s="12">
        <v>0.41</v>
      </c>
      <c r="EV38" s="12">
        <v>0.39400000000000002</v>
      </c>
      <c r="EW38" s="12">
        <v>0.40300000000000002</v>
      </c>
      <c r="EX38" s="12">
        <v>0.38900000000000001</v>
      </c>
      <c r="EY38" s="12">
        <v>0.39500000000000002</v>
      </c>
      <c r="EZ38" s="12">
        <v>0.433</v>
      </c>
      <c r="FA38" s="12">
        <v>0.40500000000000003</v>
      </c>
      <c r="FB38" s="12">
        <v>0.42099999999999999</v>
      </c>
      <c r="FC38" s="12">
        <v>0.44900000000000001</v>
      </c>
      <c r="FD38" s="12">
        <v>0.46800000000000003</v>
      </c>
      <c r="FE38" s="12">
        <v>0.49299999999999999</v>
      </c>
      <c r="FF38" s="12">
        <v>0.52</v>
      </c>
      <c r="FG38" s="12">
        <v>0.52600000000000002</v>
      </c>
      <c r="FH38" s="12">
        <v>0.52500000000000002</v>
      </c>
      <c r="FI38" s="12">
        <v>0.50900000000000001</v>
      </c>
      <c r="FJ38" s="12">
        <v>0.499</v>
      </c>
      <c r="FK38" s="12">
        <v>0.53400000000000003</v>
      </c>
      <c r="FL38" s="12">
        <v>0.60099999999999998</v>
      </c>
      <c r="FM38" s="12">
        <v>0.57999999999999996</v>
      </c>
      <c r="FN38" s="12">
        <v>0.61199999999999999</v>
      </c>
      <c r="FO38" s="12">
        <v>0.61099999999999999</v>
      </c>
      <c r="FP38" s="12">
        <v>0.65800000000000003</v>
      </c>
      <c r="FQ38" s="12">
        <v>0.64600000000000002</v>
      </c>
      <c r="FR38" s="12">
        <v>0.68400000000000005</v>
      </c>
      <c r="FS38" s="12">
        <v>0.621</v>
      </c>
      <c r="FT38" s="12">
        <v>0.626</v>
      </c>
      <c r="FU38" s="12">
        <v>0.63600000000000001</v>
      </c>
      <c r="FV38" s="12">
        <v>0.63300000000000001</v>
      </c>
      <c r="FW38" s="12">
        <v>0.621</v>
      </c>
      <c r="FX38" s="12">
        <v>0.626</v>
      </c>
      <c r="FY38" s="12">
        <v>0.61799999999999999</v>
      </c>
      <c r="FZ38" s="12">
        <v>0.629</v>
      </c>
      <c r="GA38" s="12">
        <v>0.61699999999999999</v>
      </c>
      <c r="GB38" s="12">
        <v>0.58699999999999997</v>
      </c>
      <c r="GC38" s="12">
        <v>0.60799999999999998</v>
      </c>
      <c r="GD38" s="12">
        <v>0.60399999999999998</v>
      </c>
      <c r="GE38" s="12">
        <v>0.62</v>
      </c>
      <c r="GF38" s="12">
        <v>0.65</v>
      </c>
      <c r="GG38" s="12">
        <v>0.63600000000000001</v>
      </c>
      <c r="GH38" s="12">
        <v>0.65300000000000002</v>
      </c>
      <c r="GI38" s="12">
        <v>0.63800000000000001</v>
      </c>
      <c r="GJ38" s="12">
        <v>0.65600000000000003</v>
      </c>
      <c r="GK38" s="12">
        <v>0.64600000000000002</v>
      </c>
      <c r="GL38" s="12">
        <v>0.65800000000000003</v>
      </c>
      <c r="GM38" s="12">
        <v>0.66200000000000003</v>
      </c>
      <c r="GN38" s="12">
        <v>0.623</v>
      </c>
      <c r="GO38" s="12">
        <v>0.66400000000000003</v>
      </c>
      <c r="GP38" s="12">
        <v>0.7</v>
      </c>
      <c r="GQ38" s="12">
        <v>0.70699999999999996</v>
      </c>
      <c r="GR38" s="12">
        <v>0.72699999999999998</v>
      </c>
      <c r="GS38" s="12">
        <v>0.76100000000000001</v>
      </c>
      <c r="GT38" s="12">
        <v>0.77700000000000002</v>
      </c>
      <c r="GU38" s="12">
        <v>0.76900000000000002</v>
      </c>
      <c r="GV38" s="12">
        <v>0.74099999999999999</v>
      </c>
      <c r="GW38" s="12">
        <v>0.75</v>
      </c>
      <c r="GX38" s="12">
        <v>0.74299999999999999</v>
      </c>
      <c r="GY38" s="12">
        <v>0.70499999999999996</v>
      </c>
      <c r="GZ38" s="12">
        <v>0.65400000000000003</v>
      </c>
      <c r="HA38" s="12">
        <v>0.66300000000000003</v>
      </c>
      <c r="HB38" s="12">
        <v>0.63500000000000001</v>
      </c>
      <c r="HC38" s="12">
        <v>0.624</v>
      </c>
      <c r="HD38" s="12">
        <v>0.60399999999999998</v>
      </c>
      <c r="HE38" s="12">
        <v>0.628</v>
      </c>
      <c r="HF38" s="12">
        <v>0.63100000000000001</v>
      </c>
      <c r="HG38" s="12">
        <v>0.61799999999999999</v>
      </c>
      <c r="HH38" s="12">
        <v>0.56499999999999995</v>
      </c>
      <c r="HI38" s="12">
        <v>0.54500000000000004</v>
      </c>
      <c r="HJ38" s="12">
        <v>0.53800000000000003</v>
      </c>
      <c r="HK38" s="12">
        <v>0.53500000000000003</v>
      </c>
      <c r="HL38" s="12">
        <v>0.53</v>
      </c>
      <c r="HM38" s="12">
        <v>0.52200000000000002</v>
      </c>
      <c r="HN38" s="12">
        <v>0.52200000000000002</v>
      </c>
      <c r="HO38" s="12">
        <v>0.54600000000000004</v>
      </c>
      <c r="HP38" s="12">
        <v>0.53200000000000003</v>
      </c>
      <c r="HQ38" s="12">
        <v>0.51</v>
      </c>
      <c r="HR38" s="12">
        <v>0.54300000000000004</v>
      </c>
      <c r="HS38" s="12">
        <v>0.51300000000000001</v>
      </c>
      <c r="HT38" s="12">
        <v>0.51400000000000001</v>
      </c>
      <c r="HU38" s="12">
        <v>0.497</v>
      </c>
      <c r="HV38" s="12">
        <v>0.46899999999999997</v>
      </c>
      <c r="HW38" s="12">
        <v>0.47599999999999998</v>
      </c>
      <c r="HX38" s="12">
        <v>0.48699999999999999</v>
      </c>
      <c r="HY38" s="12">
        <v>0.47299999999999998</v>
      </c>
      <c r="HZ38" s="12">
        <v>0.47299999999999998</v>
      </c>
      <c r="IA38" s="12">
        <v>0.47299999999999998</v>
      </c>
      <c r="IB38" s="12">
        <v>0.502</v>
      </c>
      <c r="IC38" s="12">
        <v>0.51100000000000001</v>
      </c>
      <c r="ID38" s="12">
        <v>0.49099999999999999</v>
      </c>
      <c r="IE38" s="12">
        <v>0.45300000000000001</v>
      </c>
      <c r="IF38" s="12">
        <v>0.41599999999999998</v>
      </c>
      <c r="IG38" s="12">
        <v>0.442</v>
      </c>
      <c r="IH38" s="12">
        <v>0.46400000000000002</v>
      </c>
      <c r="II38" s="12">
        <v>0.49299999999999999</v>
      </c>
      <c r="IJ38" s="12">
        <v>0.498</v>
      </c>
      <c r="IK38" s="12">
        <v>0.52100000000000002</v>
      </c>
      <c r="IL38" s="12">
        <v>0.496</v>
      </c>
      <c r="IM38" s="12">
        <v>0.44</v>
      </c>
      <c r="IN38" s="12">
        <v>0.441</v>
      </c>
      <c r="IO38" s="12">
        <v>0.45900000000000002</v>
      </c>
      <c r="IP38" s="12">
        <v>0.42699999999999999</v>
      </c>
      <c r="IQ38" s="12">
        <v>0.44500000000000001</v>
      </c>
      <c r="IR38" s="12">
        <v>0.45200000000000001</v>
      </c>
      <c r="IS38" s="12">
        <v>0.47799999999999998</v>
      </c>
      <c r="IT38" s="12">
        <v>0.46200000000000002</v>
      </c>
      <c r="IU38" s="12">
        <v>0.44800000000000001</v>
      </c>
      <c r="IV38" s="12">
        <v>0.45800000000000002</v>
      </c>
      <c r="IW38" s="12">
        <v>0.379</v>
      </c>
      <c r="IX38" s="12">
        <v>0.38300000000000001</v>
      </c>
      <c r="IY38" s="12">
        <v>0.45700000000000002</v>
      </c>
      <c r="IZ38" s="12">
        <v>0.51400000000000001</v>
      </c>
      <c r="JA38" s="12">
        <v>0.46</v>
      </c>
      <c r="JB38" s="12">
        <v>0.439</v>
      </c>
      <c r="JC38" s="12">
        <v>0.40699999999999997</v>
      </c>
      <c r="JD38" s="12">
        <v>0.44900000000000001</v>
      </c>
      <c r="JE38" s="12">
        <v>0.42</v>
      </c>
      <c r="JF38" s="12">
        <v>0.376</v>
      </c>
      <c r="JG38" s="12">
        <v>0.38600000000000001</v>
      </c>
      <c r="JH38" s="12">
        <v>0.34399999999999997</v>
      </c>
      <c r="JI38" s="12">
        <v>0.30199999999999999</v>
      </c>
      <c r="JJ38" s="12">
        <v>0.254</v>
      </c>
      <c r="JK38" s="12">
        <v>0.27</v>
      </c>
      <c r="JL38" s="12">
        <v>0.254</v>
      </c>
      <c r="JM38" s="12">
        <v>0.251</v>
      </c>
      <c r="JN38" s="12">
        <v>0.23899999999999999</v>
      </c>
      <c r="JO38" s="12">
        <v>0.23300000000000001</v>
      </c>
      <c r="JP38" s="12">
        <v>0.23400000000000001</v>
      </c>
      <c r="JQ38" s="12">
        <v>0.20599999999999999</v>
      </c>
      <c r="JR38" s="12">
        <v>0.17699999999999999</v>
      </c>
      <c r="JS38" s="12">
        <v>0.17</v>
      </c>
      <c r="JT38" s="12">
        <v>0.14599999999999999</v>
      </c>
      <c r="JU38" s="12">
        <v>0.13500000000000001</v>
      </c>
      <c r="JV38" s="12">
        <v>0.13300000000000001</v>
      </c>
      <c r="JW38" s="12">
        <v>0.114</v>
      </c>
      <c r="JX38" s="12">
        <v>0.155</v>
      </c>
      <c r="JY38" s="12">
        <v>0.17299999999999999</v>
      </c>
      <c r="JZ38" s="12">
        <v>0.13400000000000001</v>
      </c>
      <c r="KA38" s="12">
        <v>0.13200000000000001</v>
      </c>
      <c r="KB38" s="12">
        <v>0.13700000000000001</v>
      </c>
      <c r="KC38" s="12">
        <v>0.11600000000000001</v>
      </c>
      <c r="KD38" s="12">
        <v>9.9000000000000005E-2</v>
      </c>
      <c r="KE38" s="12">
        <v>0.11700000000000001</v>
      </c>
      <c r="KF38" s="12">
        <v>0.16700000000000001</v>
      </c>
      <c r="KG38" s="12">
        <v>0.13300000000000001</v>
      </c>
      <c r="KH38" s="12">
        <v>0.10100000000000001</v>
      </c>
      <c r="KI38" s="12">
        <v>9.9000000000000005E-2</v>
      </c>
      <c r="KJ38" s="12">
        <v>0.10199999999999999</v>
      </c>
      <c r="KK38" s="12">
        <v>8.7999999999999995E-2</v>
      </c>
      <c r="KL38" s="12">
        <v>6.5000000000000002E-2</v>
      </c>
      <c r="KM38" s="12">
        <v>8.5999999999999993E-2</v>
      </c>
      <c r="KN38" s="12">
        <v>8.5999999999999993E-2</v>
      </c>
      <c r="KO38" s="12">
        <v>8.5999999999999993E-2</v>
      </c>
      <c r="KP38" s="12">
        <v>8.5000000000000006E-2</v>
      </c>
      <c r="KQ38" s="12">
        <v>9.8000000000000004E-2</v>
      </c>
      <c r="KR38" s="12">
        <v>0.113</v>
      </c>
      <c r="KS38" s="12">
        <v>0.113</v>
      </c>
      <c r="KT38" s="12">
        <v>0.113</v>
      </c>
      <c r="KU38" s="12">
        <v>7.3999999999999996E-2</v>
      </c>
      <c r="KV38" s="12">
        <v>8.5999999999999993E-2</v>
      </c>
      <c r="KW38" s="12">
        <v>9.4E-2</v>
      </c>
      <c r="KX38" s="12">
        <v>9.6000000000000002E-2</v>
      </c>
      <c r="KY38" s="12">
        <v>0.10100000000000001</v>
      </c>
      <c r="KZ38" s="12">
        <v>5.7000000000000002E-2</v>
      </c>
      <c r="LA38" s="12">
        <v>5.1999999999999998E-2</v>
      </c>
      <c r="LB38" s="12">
        <v>3.5999999999999997E-2</v>
      </c>
      <c r="LC38" s="12">
        <v>7.0000000000000007E-2</v>
      </c>
      <c r="LD38" s="12">
        <v>6.9000000000000006E-2</v>
      </c>
      <c r="LE38" s="12">
        <v>6.6000000000000003E-2</v>
      </c>
      <c r="LF38" s="12">
        <v>8.8999999999999996E-2</v>
      </c>
      <c r="LG38" s="12">
        <v>0.11700000000000001</v>
      </c>
      <c r="LH38" s="12">
        <v>0.10199999999999999</v>
      </c>
      <c r="LI38" s="12">
        <v>0.13600000000000001</v>
      </c>
      <c r="LJ38" s="12">
        <v>0.129</v>
      </c>
      <c r="LK38" s="12">
        <v>8.8999999999999996E-2</v>
      </c>
      <c r="LL38" s="12">
        <v>6.6000000000000003E-2</v>
      </c>
      <c r="LM38" s="12">
        <v>6.4000000000000001E-2</v>
      </c>
      <c r="LN38" s="12">
        <v>8.3000000000000004E-2</v>
      </c>
      <c r="LO38" s="12">
        <v>0.09</v>
      </c>
      <c r="LP38" s="12">
        <v>7.8E-2</v>
      </c>
      <c r="LQ38" s="12">
        <v>0.06</v>
      </c>
      <c r="LR38" s="12">
        <v>6.4000000000000001E-2</v>
      </c>
      <c r="LS38" s="12">
        <v>8.3000000000000004E-2</v>
      </c>
      <c r="LT38" s="12">
        <v>7.0999999999999994E-2</v>
      </c>
      <c r="LU38" s="12">
        <v>9.6000000000000002E-2</v>
      </c>
      <c r="LV38" s="12">
        <v>0.10100000000000001</v>
      </c>
      <c r="LW38" s="12">
        <v>0.11899999999999999</v>
      </c>
      <c r="LX38" s="12">
        <v>0.14899999999999999</v>
      </c>
      <c r="LY38" s="12">
        <v>0.183</v>
      </c>
      <c r="LZ38" s="12">
        <v>0.17399999999999999</v>
      </c>
      <c r="MA38" s="12">
        <v>6.9000000000000006E-2</v>
      </c>
      <c r="MB38" s="12">
        <v>5.5E-2</v>
      </c>
      <c r="MC38" s="12">
        <v>5.2999999999999999E-2</v>
      </c>
      <c r="MD38" s="12">
        <v>7.2999999999999995E-2</v>
      </c>
      <c r="ME38" s="12">
        <v>7.0000000000000007E-2</v>
      </c>
      <c r="MF38" s="12">
        <v>8.3000000000000004E-2</v>
      </c>
      <c r="MG38" s="12">
        <v>7.4999999999999997E-2</v>
      </c>
      <c r="MH38" s="12">
        <v>9.9000000000000005E-2</v>
      </c>
      <c r="MI38" s="12">
        <v>9.8000000000000004E-2</v>
      </c>
      <c r="MJ38" s="12">
        <v>0.123</v>
      </c>
      <c r="MK38" s="12">
        <v>0.125</v>
      </c>
      <c r="ML38" s="12">
        <v>0.14000000000000001</v>
      </c>
      <c r="MM38" s="12">
        <v>0.114</v>
      </c>
      <c r="MN38" s="12">
        <v>9.8000000000000004E-2</v>
      </c>
      <c r="MO38" s="12">
        <v>8.5000000000000006E-2</v>
      </c>
      <c r="MP38" s="12">
        <v>7.5999999999999998E-2</v>
      </c>
      <c r="MQ38" s="12">
        <v>8.2000000000000003E-2</v>
      </c>
      <c r="MR38" s="12">
        <v>0.108</v>
      </c>
      <c r="MS38" s="12">
        <v>0.127</v>
      </c>
      <c r="MT38" s="12">
        <v>0.13900000000000001</v>
      </c>
      <c r="MU38" s="12">
        <v>0.159</v>
      </c>
      <c r="MV38" s="12">
        <v>0.16200000000000001</v>
      </c>
      <c r="MW38" s="12">
        <v>0.192</v>
      </c>
      <c r="MX38" s="12">
        <v>0.17100000000000001</v>
      </c>
      <c r="MY38" s="12">
        <v>0.17699999999999999</v>
      </c>
      <c r="MZ38" s="12">
        <v>0.156</v>
      </c>
      <c r="NA38" s="12">
        <v>0.157</v>
      </c>
      <c r="NB38" s="12">
        <v>0.17599999999999999</v>
      </c>
      <c r="NC38" s="12">
        <v>0.14599999999999999</v>
      </c>
      <c r="ND38" s="12">
        <v>0.16400000000000001</v>
      </c>
      <c r="NE38" s="12">
        <v>0.16500000000000001</v>
      </c>
      <c r="NF38" s="12">
        <v>0.192</v>
      </c>
      <c r="NG38" s="12">
        <v>0.17799999999999999</v>
      </c>
      <c r="NH38" s="12">
        <v>0.17699999999999999</v>
      </c>
      <c r="NI38" s="12">
        <v>0.153</v>
      </c>
      <c r="NJ38" s="12">
        <v>0.2</v>
      </c>
      <c r="NK38" s="12">
        <v>0.19400000000000001</v>
      </c>
      <c r="NL38" s="12">
        <v>0.20100000000000001</v>
      </c>
      <c r="NM38" s="12">
        <v>0.218</v>
      </c>
      <c r="NN38" s="12">
        <v>0.22700000000000001</v>
      </c>
      <c r="NO38" s="12">
        <v>0.23699999999999999</v>
      </c>
      <c r="NP38" s="12">
        <v>0.28399999999999997</v>
      </c>
      <c r="NQ38" s="12">
        <v>0.27200000000000002</v>
      </c>
      <c r="NR38" s="12">
        <v>0.23899999999999999</v>
      </c>
      <c r="NS38" s="12">
        <v>0.27700000000000002</v>
      </c>
      <c r="NT38" s="12">
        <v>0.26400000000000001</v>
      </c>
      <c r="NU38" s="12">
        <v>0.23499999999999999</v>
      </c>
      <c r="NV38" s="12">
        <v>0.252</v>
      </c>
      <c r="NW38" s="12">
        <v>0.32</v>
      </c>
      <c r="NX38" s="12">
        <v>0.34899999999999998</v>
      </c>
      <c r="NY38" s="12">
        <v>0.33200000000000002</v>
      </c>
      <c r="NZ38" s="12">
        <v>0.32500000000000001</v>
      </c>
      <c r="OA38" s="12">
        <v>0.29799999999999999</v>
      </c>
      <c r="OB38" s="12">
        <v>0.28899999999999998</v>
      </c>
      <c r="OC38" s="12">
        <v>0.22800000000000001</v>
      </c>
      <c r="OD38" s="12">
        <v>0.22</v>
      </c>
      <c r="OE38" s="12">
        <v>0.217</v>
      </c>
      <c r="OF38" s="12">
        <v>0.23799999999999999</v>
      </c>
      <c r="OG38" s="12">
        <v>0.248</v>
      </c>
      <c r="OH38" s="12">
        <v>0.25800000000000001</v>
      </c>
      <c r="OI38" s="12">
        <v>0.28699999999999998</v>
      </c>
      <c r="OJ38" s="12">
        <v>0.28999999999999998</v>
      </c>
      <c r="OK38" s="12">
        <v>0.23799999999999999</v>
      </c>
      <c r="OL38" s="12">
        <v>0.21099999999999999</v>
      </c>
      <c r="OM38" s="12">
        <v>0.16600000000000001</v>
      </c>
      <c r="ON38" s="12">
        <v>0.184</v>
      </c>
      <c r="OO38" s="12">
        <v>0.186</v>
      </c>
      <c r="OP38" s="12">
        <v>0.216</v>
      </c>
      <c r="OQ38" s="12">
        <v>0.188</v>
      </c>
      <c r="OR38" s="12">
        <v>0.23499999999999999</v>
      </c>
      <c r="OS38" s="12">
        <v>0.248</v>
      </c>
      <c r="OT38" s="12">
        <v>0.222</v>
      </c>
      <c r="OU38" s="12">
        <v>0.25600000000000001</v>
      </c>
      <c r="OV38" s="12">
        <v>0.23400000000000001</v>
      </c>
      <c r="OW38" s="12">
        <v>0.24099999999999999</v>
      </c>
      <c r="OX38" s="12">
        <v>0.28299999999999997</v>
      </c>
      <c r="OY38" s="12">
        <v>0.251</v>
      </c>
      <c r="OZ38" s="12">
        <v>0.25700000000000001</v>
      </c>
      <c r="PA38" s="12">
        <v>0.28000000000000003</v>
      </c>
      <c r="PB38" s="12">
        <v>0.27400000000000002</v>
      </c>
      <c r="PC38" s="12">
        <v>0.31</v>
      </c>
      <c r="PD38" s="12">
        <v>0.30099999999999999</v>
      </c>
      <c r="PE38" s="12">
        <v>0.29599999999999999</v>
      </c>
      <c r="PF38" s="12">
        <v>0.29299999999999998</v>
      </c>
      <c r="PG38" s="12">
        <v>0.32800000000000001</v>
      </c>
      <c r="PH38" s="12">
        <v>0.28199999999999997</v>
      </c>
      <c r="PI38" s="12">
        <v>0.28899999999999998</v>
      </c>
      <c r="PJ38" s="12">
        <v>0.312</v>
      </c>
      <c r="PK38" s="12">
        <v>0.32500000000000001</v>
      </c>
      <c r="PL38" s="12">
        <v>0.34399999999999997</v>
      </c>
      <c r="PM38" s="12">
        <v>0.35499999999999998</v>
      </c>
      <c r="PN38" s="12">
        <v>0.35299999999999998</v>
      </c>
      <c r="PO38" s="12">
        <v>0.40400000000000003</v>
      </c>
      <c r="PP38" s="12">
        <v>0.34899999999999998</v>
      </c>
      <c r="PQ38" s="12">
        <v>0.33100000000000002</v>
      </c>
      <c r="PR38" s="12">
        <v>0.32300000000000001</v>
      </c>
      <c r="PS38" s="12">
        <v>0.32100000000000001</v>
      </c>
      <c r="PT38" s="12">
        <v>0.34799999999999998</v>
      </c>
      <c r="PU38" s="12">
        <v>0.38100000000000001</v>
      </c>
      <c r="PV38" s="12">
        <v>0.33800000000000002</v>
      </c>
      <c r="PW38" s="12">
        <v>0.35799999999999998</v>
      </c>
      <c r="PX38" s="12">
        <v>0.38</v>
      </c>
      <c r="PY38" s="12">
        <v>0.43099999999999999</v>
      </c>
      <c r="PZ38" s="12">
        <v>0.43099999999999999</v>
      </c>
      <c r="QA38" s="12">
        <v>0.44600000000000001</v>
      </c>
      <c r="QB38" s="12">
        <v>0.441</v>
      </c>
      <c r="QC38" s="12">
        <v>0.46600000000000003</v>
      </c>
      <c r="QD38" s="12">
        <v>0.53900000000000003</v>
      </c>
      <c r="QE38" s="12">
        <v>0.54700000000000004</v>
      </c>
      <c r="QF38" s="12">
        <v>0.52700000000000002</v>
      </c>
      <c r="QG38" s="12">
        <v>0.57099999999999995</v>
      </c>
      <c r="QH38" s="12">
        <v>0.54300000000000004</v>
      </c>
      <c r="QI38" s="12">
        <v>0.53600000000000003</v>
      </c>
      <c r="QJ38" s="12">
        <v>0.48399999999999999</v>
      </c>
      <c r="QK38" s="12">
        <v>0.51600000000000001</v>
      </c>
      <c r="QL38" s="12">
        <v>0.44800000000000001</v>
      </c>
      <c r="QM38" s="12">
        <v>0.47599999999999998</v>
      </c>
      <c r="QN38" s="12" t="s">
        <v>10</v>
      </c>
      <c r="QO38" s="12" t="s">
        <v>10</v>
      </c>
      <c r="QP38" s="12" t="s">
        <v>10</v>
      </c>
      <c r="QQ38" s="12" t="s">
        <v>10</v>
      </c>
      <c r="QR38" s="12" t="s">
        <v>10</v>
      </c>
      <c r="QS38" s="12" t="s">
        <v>10</v>
      </c>
      <c r="QT38" s="12" t="s">
        <v>10</v>
      </c>
      <c r="QU38" s="12" t="s">
        <v>10</v>
      </c>
      <c r="QV38" s="12" t="s">
        <v>10</v>
      </c>
      <c r="QW38" s="12" t="s">
        <v>10</v>
      </c>
      <c r="QX38" s="12" t="s">
        <v>10</v>
      </c>
      <c r="QY38" s="12" t="s">
        <v>10</v>
      </c>
      <c r="QZ38" s="12" t="s">
        <v>10</v>
      </c>
      <c r="RA38" s="12" t="s">
        <v>10</v>
      </c>
      <c r="RB38" s="12" t="s">
        <v>10</v>
      </c>
      <c r="RC38" s="12" t="s">
        <v>10</v>
      </c>
      <c r="RD38" s="12" t="s">
        <v>10</v>
      </c>
      <c r="RE38" s="12" t="s">
        <v>10</v>
      </c>
      <c r="RF38" s="12" t="s">
        <v>10</v>
      </c>
      <c r="RG38" s="12" t="s">
        <v>10</v>
      </c>
      <c r="RH38" s="12" t="s">
        <v>10</v>
      </c>
      <c r="RI38" s="12" t="s">
        <v>10</v>
      </c>
      <c r="RJ38" s="12" t="s">
        <v>10</v>
      </c>
      <c r="RK38" s="12" t="s">
        <v>10</v>
      </c>
      <c r="RL38" s="12" t="s">
        <v>10</v>
      </c>
      <c r="RM38" s="12" t="s">
        <v>10</v>
      </c>
      <c r="RN38" s="12" t="s">
        <v>10</v>
      </c>
      <c r="RO38" s="12" t="s">
        <v>10</v>
      </c>
      <c r="RP38" s="12" t="s">
        <v>10</v>
      </c>
      <c r="RQ38" s="12" t="s">
        <v>10</v>
      </c>
      <c r="RR38" s="12" t="s">
        <v>10</v>
      </c>
      <c r="RS38" s="12" t="s">
        <v>10</v>
      </c>
      <c r="RT38" s="12" t="s">
        <v>10</v>
      </c>
      <c r="RU38" s="12" t="s">
        <v>10</v>
      </c>
      <c r="RV38" s="12" t="s">
        <v>10</v>
      </c>
      <c r="RW38" s="12" t="s">
        <v>10</v>
      </c>
      <c r="RX38" s="12" t="s">
        <v>10</v>
      </c>
      <c r="RY38" s="12" t="s">
        <v>10</v>
      </c>
      <c r="RZ38" s="12" t="s">
        <v>10</v>
      </c>
      <c r="SA38" s="12" t="s">
        <v>10</v>
      </c>
      <c r="SB38" s="12" t="s">
        <v>10</v>
      </c>
      <c r="SC38" s="12" t="s">
        <v>10</v>
      </c>
      <c r="SD38" s="12" t="s">
        <v>10</v>
      </c>
      <c r="SE38" s="12" t="s">
        <v>10</v>
      </c>
      <c r="SF38" s="12" t="s">
        <v>10</v>
      </c>
      <c r="SG38" s="12" t="s">
        <v>10</v>
      </c>
      <c r="SH38" s="12" t="s">
        <v>10</v>
      </c>
      <c r="SI38" s="12" t="s">
        <v>10</v>
      </c>
      <c r="SJ38" s="12" t="s">
        <v>10</v>
      </c>
      <c r="SK38" s="12" t="s">
        <v>10</v>
      </c>
      <c r="SL38" s="12" t="s">
        <v>10</v>
      </c>
      <c r="SM38" s="12" t="s">
        <v>10</v>
      </c>
      <c r="SN38" s="12" t="s">
        <v>10</v>
      </c>
      <c r="SO38" s="12" t="s">
        <v>10</v>
      </c>
      <c r="SP38" s="12" t="s">
        <v>10</v>
      </c>
      <c r="SQ38" s="12" t="s">
        <v>10</v>
      </c>
      <c r="SR38" s="12" t="s">
        <v>10</v>
      </c>
      <c r="SS38" s="12" t="s">
        <v>10</v>
      </c>
      <c r="ST38" s="12" t="s">
        <v>10</v>
      </c>
      <c r="SU38" s="12" t="s">
        <v>10</v>
      </c>
      <c r="SV38" s="12" t="s">
        <v>10</v>
      </c>
      <c r="SW38" s="12" t="s">
        <v>10</v>
      </c>
      <c r="SX38" s="12" t="s">
        <v>10</v>
      </c>
      <c r="SY38" s="12" t="s">
        <v>10</v>
      </c>
      <c r="SZ38" s="12" t="s">
        <v>10</v>
      </c>
      <c r="TA38" s="12" t="s">
        <v>10</v>
      </c>
      <c r="TB38" s="12" t="s">
        <v>10</v>
      </c>
      <c r="TC38" s="12" t="s">
        <v>10</v>
      </c>
      <c r="TD38" s="12" t="s">
        <v>10</v>
      </c>
      <c r="TE38" s="12" t="s">
        <v>10</v>
      </c>
      <c r="TF38" s="12" t="s">
        <v>10</v>
      </c>
      <c r="TG38" s="12" t="s">
        <v>10</v>
      </c>
      <c r="TH38" s="12" t="s">
        <v>10</v>
      </c>
      <c r="TI38" s="12" t="s">
        <v>10</v>
      </c>
      <c r="TJ38" s="12" t="s">
        <v>10</v>
      </c>
      <c r="TK38" s="12" t="s">
        <v>10</v>
      </c>
      <c r="TL38" s="12" t="s">
        <v>10</v>
      </c>
      <c r="TM38" s="12" t="s">
        <v>10</v>
      </c>
      <c r="TN38" s="12" t="s">
        <v>10</v>
      </c>
      <c r="TO38" s="12" t="s">
        <v>10</v>
      </c>
      <c r="TP38" s="12" t="s">
        <v>10</v>
      </c>
      <c r="TQ38" s="12" t="s">
        <v>10</v>
      </c>
      <c r="TR38" s="12" t="s">
        <v>10</v>
      </c>
      <c r="TS38" s="12" t="s">
        <v>10</v>
      </c>
      <c r="TT38" s="12" t="s">
        <v>10</v>
      </c>
      <c r="TU38" s="12" t="s">
        <v>10</v>
      </c>
      <c r="TV38" s="12" t="s">
        <v>10</v>
      </c>
      <c r="TW38" s="12" t="s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Ragb vol calc</vt:lpstr>
      <vt:lpstr>Hard Numbers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</dc:creator>
  <cp:lastModifiedBy>Trader</cp:lastModifiedBy>
  <dcterms:created xsi:type="dcterms:W3CDTF">2022-01-26T13:50:31Z</dcterms:created>
  <dcterms:modified xsi:type="dcterms:W3CDTF">2022-01-27T11:36:44Z</dcterms:modified>
</cp:coreProperties>
</file>